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7050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转移支付预算表09-1" sheetId="13" r:id="rId13"/>
    <sheet name="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'转移支付预算表09-1'!$A:$A,'转移支付预算表09-1'!$1:$1</definedName>
    <definedName name="_xlnm.Print_Titles" localSheetId="13">'转移支付绩效目标表09-2'!$A:$A,'转移支付绩效目标表09-2'!$1:$1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<sst xmlns="http://schemas.openxmlformats.org/spreadsheetml/2006/main" count="626" uniqueCount="303">
  <si>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</si>
  <si>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</si>
  <si>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</si>
  <si>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</si>
  <si>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</si>
  <si>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</si>
  <si>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</si>
  <si>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</si>
  <si>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</si>
  <si>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</si>
  <si>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</si>
  <si>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</si>
  <si>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</si>
  <si>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</si>
  <si>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</si>
  <si>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</si>
  <si>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</si>
  <si>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</si>
  <si>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</si>
  <si>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</si>
  <si>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</si>
  <si>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</si>
  <si>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</si>
  <si>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</si>
  <si>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</si>
  <si>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</si>
  <si>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</si>
  <si>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</si>
  <si>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</si>
  <si>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</si>
  <si>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</si>
  <si>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</si>
  <si>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</si>
  <si>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</si>
  <si>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</si>
  <si>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</si>
  <si>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</si>
  <si>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</si>
  <si>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</si>
  <si>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</si>
  <si>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</si>
  <si>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</si>
  <si>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</si>
  <si>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</si>
  <si>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</si>
  <si>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</si>
  <si>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</si>
  <si>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</si>
  <si>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</si>
  <si>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</si>
  <si>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</si>
  <si>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</si>
  <si>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</si>
  <si>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</si>
  <si>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</si>
  <si>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</si>
  <si>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</si>
  <si>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</si>
  <si>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</si>
  <si>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</si>
  <si>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</si>
  <si>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</si>
  <si>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</si>
  <si>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</si>
  <si>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</si>
  <si>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</si>
  <si>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</si>
  <si>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</si>
  <si>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</si>
  <si>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宜良县红十字会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</si>
  <si>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</si>
  <si>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</si>
  <si>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</si>
  <si>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</si>
  <si>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</si>
  <si>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</si>
  <si>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</si>
  <si>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</si>
  <si>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</si>
  <si>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</si>
  <si>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</si>
  <si>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</si>
  <si>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</si>
  <si>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</si>
  <si>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</si>
  <si>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</si>
  <si>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</si>
  <si>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</si>
  <si>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</si>
  <si>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</si>
  <si>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</si>
  <si>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</si>
  <si>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</si>
  <si>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</si>
  <si>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</si>
  <si>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</si>
  <si>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</si>
  <si>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</si>
  <si>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</si>
  <si>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</si>
  <si>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</si>
  <si>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</si>
  <si>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</si>
  <si>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</si>
  <si>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</si>
  <si>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</si>
  <si>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</si>
  <si>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</si>
  <si>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</si>
  <si>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</si>
  <si>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</si>
  <si>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</si>
  <si>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</si>
  <si>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</si>
  <si>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</si>
  <si>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</si>
  <si>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</si>
  <si>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</si>
  <si>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</si>
  <si>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</si>
  <si>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</si>
  <si>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</si>
  <si>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</si>
  <si>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</si>
  <si>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</si>
  <si>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</si>
  <si>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</si>
  <si>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</si>
  <si>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</si>
  <si>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</si>
  <si>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</si>
  <si>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</si>
  <si>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</si>
  <si>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</si>
  <si>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</si>
  <si>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</si>
  <si>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</si>
  <si>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</si>
  <si>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</si>
  <si>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</si>
  <si>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</si>
  <si>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</si>
  <si>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</si>
  <si>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</si>
  <si>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</si>
  <si>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</si>
  <si>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</si>
  <si>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</si>
  <si>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</si>
  <si>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</si>
  <si>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</si>
  <si>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</si>
  <si>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</si>
  <si>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</si>
  <si>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</si>
  <si>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</si>
  <si>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</si>
  <si>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</si>
  <si>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</si>
  <si>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</si>
  <si>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</si>
  <si>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</si>
  <si>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</si>
  <si>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</si>
  <si>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</si>
  <si>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</si>
  <si>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</si>
  <si>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</si>
  <si>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</si>
  <si>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</si>
  <si>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</si>
  <si>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</si>
  <si>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</si>
  <si>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</si>
  <si>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</si>
  <si>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</si>
  <si>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</si>
  <si>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</si>
  <si>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</si>
  <si>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</si>
  <si>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</si>
  <si>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</si>
  <si>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</si>
  <si>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</si>
  <si>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</si>
  <si>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</si>
  <si>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530125210000000000581</t>
  </si>
  <si>
    <t>30113</t>
  </si>
  <si>
    <t>530125210000000000583</t>
  </si>
  <si>
    <t>30217</t>
  </si>
  <si>
    <t>530125210000000000585</t>
  </si>
  <si>
    <t>工会经费</t>
  </si>
  <si>
    <t>30228</t>
  </si>
  <si>
    <t>530125210000000000586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</si>
  <si>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</si>
  <si>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</si>
  <si>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</si>
  <si>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</si>
  <si>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</si>
  <si>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</si>
  <si>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</si>
  <si>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</si>
  <si>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</si>
  <si>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</si>
  <si>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</si>
  <si>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530125210000000001942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</si>
  <si>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</si>
  <si>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</si>
  <si>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</si>
  <si>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</si>
  <si>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</si>
  <si>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</si>
  <si>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</si>
  <si>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</si>
  <si>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</si>
  <si>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530125241100002300330</t>
  </si>
  <si>
    <t>行政人员绩效奖励</t>
  </si>
  <si>
    <t>30103</t>
  </si>
  <si>
    <t>奖金</t>
  </si>
  <si>
    <t>530125241100002300331</t>
  </si>
  <si>
    <t>行政人员支出工资</t>
  </si>
  <si>
    <t>30101</t>
  </si>
  <si>
    <t>基本工资</t>
  </si>
  <si>
    <t>30102</t>
  </si>
  <si>
    <t>津贴补贴</t>
  </si>
  <si>
    <t>530125241100002300338</t>
  </si>
  <si>
    <t>行政公务交通补贴</t>
  </si>
  <si>
    <t>30239</t>
  </si>
  <si>
    <t>其他交通费用</t>
  </si>
  <si>
    <t>预算05-1表</t>
  </si>
  <si>
    <t>项目分类</t>
  </si>
  <si>
    <t>项目单位</t>
  </si>
  <si>
    <t>本年拨款</t>
  </si>
  <si>
    <t>其中：本次下达</t>
  </si>
  <si>
    <t>备注：本单位2026年无此预算项目，本表为空。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</si>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</sst>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4"/>
      <color theme="1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41" fillId="0" borderId="4">
      <alignment horizontal="right" vertical="center"/>
    </xf>
    <xf numFmtId="177" fontId="41" fillId="0" borderId="4">
      <alignment horizontal="right" vertical="center"/>
    </xf>
    <xf numFmtId="10" fontId="41" fillId="0" borderId="4">
      <alignment horizontal="right" vertical="center"/>
    </xf>
    <xf numFmtId="178" fontId="41" fillId="0" borderId="4">
      <alignment horizontal="right" vertical="center"/>
    </xf>
    <xf numFmtId="49" fontId="41" fillId="0" borderId="4">
      <alignment horizontal="left" vertical="center" wrapText="1"/>
    </xf>
    <xf numFmtId="178" fontId="41" fillId="0" borderId="4">
      <alignment horizontal="right" vertical="center"/>
    </xf>
    <xf numFmtId="179" fontId="41" fillId="0" borderId="4">
      <alignment horizontal="right" vertical="center"/>
    </xf>
    <xf numFmtId="180" fontId="41" fillId="0" borderId="4">
      <alignment horizontal="right" vertical="center"/>
    </xf>
  </cellStyleXfs>
  <cellXfs count="21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6" fillId="0" borderId="4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3" fontId="9" fillId="2" borderId="4" xfId="0" applyNumberFormat="1" applyFont="1" applyFill="1" applyBorder="1" applyAlignment="1" applyProtection="1">
      <alignment horizontal="left" vertical="center"/>
      <protection locked="0"/>
    </xf>
    <xf numFmtId="4" fontId="9" fillId="0" borderId="4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6" fillId="0" borderId="4" xfId="56" applyNumberFormat="1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78" fontId="13" fillId="0" borderId="4" xfId="0" applyNumberFormat="1" applyFont="1" applyBorder="1" applyAlignment="1">
      <alignment horizontal="righ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13" fillId="0" borderId="4" xfId="53" applyNumberFormat="1" applyFont="1" applyBorder="1">
      <alignment horizontal="left" vertical="center" wrapText="1"/>
    </xf>
    <xf numFmtId="49" fontId="6" fillId="0" borderId="4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178" fontId="13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wrapText="1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78" fontId="17" fillId="0" borderId="4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0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top" wrapText="1"/>
      <protection locked="0"/>
    </xf>
    <xf numFmtId="178" fontId="21" fillId="0" borderId="4" xfId="0" applyNumberFormat="1" applyFont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opLeftCell="A2" workbookViewId="0">
      <selection activeCell="B19" sqref="B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1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"单位名称："&amp;"宜良县红十字会"</f>
        <v>单位名称：宜良县红十字会</v>
      </c>
      <c r="B3" s="169"/>
      <c r="D3" s="139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148">
        <v>969718.55</v>
      </c>
      <c r="C6" s="172" t="s">
        <v>8</v>
      </c>
      <c r="D6" s="148"/>
    </row>
    <row r="7" ht="17.25" customHeight="1" spans="1:4">
      <c r="A7" s="172" t="s">
        <v>9</v>
      </c>
      <c r="B7" s="148"/>
      <c r="C7" s="172" t="s">
        <v>10</v>
      </c>
      <c r="D7" s="148"/>
    </row>
    <row r="8" ht="17.25" customHeight="1" spans="1:4">
      <c r="A8" s="172" t="s">
        <v>11</v>
      </c>
      <c r="B8" s="148"/>
      <c r="C8" s="211" t="s">
        <v>12</v>
      </c>
      <c r="D8" s="148"/>
    </row>
    <row r="9" ht="17.25" customHeight="1" spans="1:4">
      <c r="A9" s="172" t="s">
        <v>13</v>
      </c>
      <c r="B9" s="148"/>
      <c r="C9" s="211" t="s">
        <v>14</v>
      </c>
      <c r="D9" s="148"/>
    </row>
    <row r="10" ht="17.25" customHeight="1" spans="1:4">
      <c r="A10" s="172" t="s">
        <v>15</v>
      </c>
      <c r="B10" s="148"/>
      <c r="C10" s="211" t="s">
        <v>16</v>
      </c>
      <c r="D10" s="148"/>
    </row>
    <row r="11" ht="17.25" customHeight="1" spans="1:4">
      <c r="A11" s="172" t="s">
        <v>17</v>
      </c>
      <c r="B11" s="148"/>
      <c r="C11" s="211" t="s">
        <v>18</v>
      </c>
      <c r="D11" s="148"/>
    </row>
    <row r="12" ht="17.25" customHeight="1" spans="1:4">
      <c r="A12" s="172" t="s">
        <v>19</v>
      </c>
      <c r="B12" s="148"/>
      <c r="C12" s="28" t="s">
        <v>20</v>
      </c>
      <c r="D12" s="148"/>
    </row>
    <row r="13" ht="17.25" customHeight="1" spans="1:4">
      <c r="A13" s="172" t="s">
        <v>21</v>
      </c>
      <c r="B13" s="148"/>
      <c r="C13" s="28" t="s">
        <v>22</v>
      </c>
      <c r="D13" s="148">
        <v>817269.8</v>
      </c>
    </row>
    <row r="14" ht="17.25" customHeight="1" spans="1:4">
      <c r="A14" s="172" t="s">
        <v>23</v>
      </c>
      <c r="B14" s="148"/>
      <c r="C14" s="28" t="s">
        <v>24</v>
      </c>
      <c r="D14" s="148">
        <v>81299.75</v>
      </c>
    </row>
    <row r="15" ht="17.25" customHeight="1" spans="1:4">
      <c r="A15" s="172" t="s">
        <v>25</v>
      </c>
      <c r="B15" s="148"/>
      <c r="C15" s="28" t="s">
        <v>26</v>
      </c>
      <c r="D15" s="148"/>
    </row>
    <row r="16" ht="17.25" customHeight="1" spans="1:4">
      <c r="A16" s="173"/>
      <c r="B16" s="148"/>
      <c r="C16" s="28" t="s">
        <v>27</v>
      </c>
      <c r="D16" s="148"/>
    </row>
    <row r="17" ht="17.25" customHeight="1" spans="1:4">
      <c r="A17" s="174"/>
      <c r="B17" s="148"/>
      <c r="C17" s="28" t="s">
        <v>28</v>
      </c>
      <c r="D17" s="148"/>
    </row>
    <row r="18" ht="17.25" customHeight="1" spans="1:4">
      <c r="A18" s="174"/>
      <c r="B18" s="148"/>
      <c r="C18" s="28" t="s">
        <v>29</v>
      </c>
      <c r="D18" s="148"/>
    </row>
    <row r="19" ht="17.25" customHeight="1" spans="1:4">
      <c r="A19" s="174"/>
      <c r="B19" s="148"/>
      <c r="C19" s="28" t="s">
        <v>30</v>
      </c>
      <c r="D19" s="148"/>
    </row>
    <row r="20" ht="17.25" customHeight="1" spans="1:4">
      <c r="A20" s="174"/>
      <c r="B20" s="148"/>
      <c r="C20" s="28" t="s">
        <v>31</v>
      </c>
      <c r="D20" s="148"/>
    </row>
    <row r="21" ht="17.25" customHeight="1" spans="1:4">
      <c r="A21" s="174"/>
      <c r="B21" s="148"/>
      <c r="C21" s="28" t="s">
        <v>32</v>
      </c>
      <c r="D21" s="148"/>
    </row>
    <row r="22" ht="17.25" customHeight="1" spans="1:4">
      <c r="A22" s="174"/>
      <c r="B22" s="148"/>
      <c r="C22" s="28" t="s">
        <v>33</v>
      </c>
      <c r="D22" s="148"/>
    </row>
    <row r="23" ht="17.25" customHeight="1" spans="1:4">
      <c r="A23" s="174"/>
      <c r="B23" s="148"/>
      <c r="C23" s="28" t="s">
        <v>34</v>
      </c>
      <c r="D23" s="148"/>
    </row>
    <row r="24" ht="17.25" customHeight="1" spans="1:4">
      <c r="A24" s="174"/>
      <c r="B24" s="148"/>
      <c r="C24" s="28" t="s">
        <v>35</v>
      </c>
      <c r="D24" s="148">
        <v>71149</v>
      </c>
    </row>
    <row r="25" ht="17.25" customHeight="1" spans="1:4">
      <c r="A25" s="174"/>
      <c r="B25" s="148"/>
      <c r="C25" s="28" t="s">
        <v>36</v>
      </c>
      <c r="D25" s="148"/>
    </row>
    <row r="26" ht="17.25" customHeight="1" spans="1:4">
      <c r="A26" s="174"/>
      <c r="B26" s="148"/>
      <c r="C26" s="173" t="s">
        <v>37</v>
      </c>
      <c r="D26" s="148"/>
    </row>
    <row r="27" ht="17.25" customHeight="1" spans="1:4">
      <c r="A27" s="174"/>
      <c r="B27" s="148"/>
      <c r="C27" s="28" t="s">
        <v>38</v>
      </c>
      <c r="D27" s="148"/>
    </row>
    <row r="28" ht="16.5" customHeight="1" spans="1:4">
      <c r="A28" s="174"/>
      <c r="B28" s="148"/>
      <c r="C28" s="28" t="s">
        <v>39</v>
      </c>
      <c r="D28" s="148"/>
    </row>
    <row r="29" ht="16.5" customHeight="1" spans="1:4">
      <c r="A29" s="174"/>
      <c r="B29" s="148"/>
      <c r="C29" s="173" t="s">
        <v>40</v>
      </c>
      <c r="D29" s="148"/>
    </row>
    <row r="30" ht="17.25" customHeight="1" spans="1:4">
      <c r="A30" s="174"/>
      <c r="B30" s="148"/>
      <c r="C30" s="173" t="s">
        <v>41</v>
      </c>
      <c r="D30" s="148"/>
    </row>
    <row r="31" ht="17.25" customHeight="1" spans="1:4">
      <c r="A31" s="174"/>
      <c r="B31" s="148"/>
      <c r="C31" s="28" t="s">
        <v>42</v>
      </c>
      <c r="D31" s="148"/>
    </row>
    <row r="32" ht="16.5" customHeight="1" spans="1:4">
      <c r="A32" s="174" t="s">
        <v>43</v>
      </c>
      <c r="B32" s="148">
        <v>969718.55</v>
      </c>
      <c r="C32" s="174" t="s">
        <v>44</v>
      </c>
      <c r="D32" s="148">
        <v>969718.55</v>
      </c>
    </row>
    <row r="33" ht="16.5" customHeight="1" spans="1:4">
      <c r="A33" s="173" t="s">
        <v>45</v>
      </c>
      <c r="B33" s="148"/>
      <c r="C33" s="173" t="s">
        <v>46</v>
      </c>
      <c r="D33" s="148"/>
    </row>
    <row r="34" ht="16.5" customHeight="1" spans="1:4">
      <c r="A34" s="28" t="s">
        <v>47</v>
      </c>
      <c r="B34" s="148"/>
      <c r="C34" s="28" t="s">
        <v>47</v>
      </c>
      <c r="D34" s="148"/>
    </row>
    <row r="35" ht="16.5" customHeight="1" spans="1:4">
      <c r="A35" s="28" t="s">
        <v>48</v>
      </c>
      <c r="B35" s="148"/>
      <c r="C35" s="28" t="s">
        <v>48</v>
      </c>
      <c r="D35" s="148"/>
    </row>
    <row r="36" ht="16.5" customHeight="1" spans="1:4">
      <c r="A36" s="175" t="s">
        <v>49</v>
      </c>
      <c r="B36" s="148">
        <v>969718.55</v>
      </c>
      <c r="C36" s="175" t="s">
        <v>50</v>
      </c>
      <c r="D36" s="148">
        <v>969718.55</v>
      </c>
    </row>
    <row r="37" customHeight="1" spans="4:4">
      <c r="D37" s="17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246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247</v>
      </c>
      <c r="C2" s="123"/>
      <c r="D2" s="124"/>
      <c r="E2" s="124"/>
      <c r="F2" s="124"/>
    </row>
    <row r="3" ht="13.5" customHeight="1" spans="1:6">
      <c r="A3" s="3" t="str">
        <f>"单位名称："&amp;"宜良县红十字会"</f>
        <v>单位名称：宜良县红十字会</v>
      </c>
      <c r="B3" s="3" t="s">
        <v>248</v>
      </c>
      <c r="C3" s="119"/>
      <c r="D3" s="121"/>
      <c r="E3" s="121"/>
      <c r="F3" s="118" t="s">
        <v>1</v>
      </c>
    </row>
    <row r="4" ht="19.5" customHeight="1" spans="1:6">
      <c r="A4" s="125" t="s">
        <v>169</v>
      </c>
      <c r="B4" s="126" t="s">
        <v>71</v>
      </c>
      <c r="C4" s="125" t="s">
        <v>72</v>
      </c>
      <c r="D4" s="21" t="s">
        <v>249</v>
      </c>
      <c r="E4" s="22"/>
      <c r="F4" s="23"/>
    </row>
    <row r="5" ht="18.75" customHeight="1" spans="1:6">
      <c r="A5" s="127"/>
      <c r="B5" s="128"/>
      <c r="C5" s="127"/>
      <c r="D5" s="24" t="s">
        <v>54</v>
      </c>
      <c r="E5" s="21" t="s">
        <v>74</v>
      </c>
      <c r="F5" s="24" t="s">
        <v>75</v>
      </c>
    </row>
    <row r="6" ht="18.75" customHeight="1" spans="1:6">
      <c r="A6" s="73">
        <v>1</v>
      </c>
      <c r="B6" s="129" t="s">
        <v>82</v>
      </c>
      <c r="C6" s="73">
        <v>3</v>
      </c>
      <c r="D6" s="130">
        <v>4</v>
      </c>
      <c r="E6" s="130">
        <v>5</v>
      </c>
      <c r="F6" s="130">
        <v>6</v>
      </c>
    </row>
    <row r="7" ht="21" customHeight="1" spans="1:6">
      <c r="A7" s="12"/>
      <c r="B7" s="12"/>
      <c r="C7" s="12"/>
      <c r="D7" s="82"/>
      <c r="E7" s="82"/>
      <c r="F7" s="82"/>
    </row>
    <row r="8" ht="21" customHeight="1" spans="1:6">
      <c r="A8" s="12"/>
      <c r="B8" s="12"/>
      <c r="C8" s="12"/>
      <c r="D8" s="82"/>
      <c r="E8" s="82"/>
      <c r="F8" s="82"/>
    </row>
    <row r="9" ht="18.75" customHeight="1" spans="1:6">
      <c r="A9" s="131" t="s">
        <v>160</v>
      </c>
      <c r="B9" s="131" t="s">
        <v>160</v>
      </c>
      <c r="C9" s="132" t="s">
        <v>160</v>
      </c>
      <c r="D9" s="82"/>
      <c r="E9" s="82"/>
      <c r="F9" s="82"/>
    </row>
    <row r="10" ht="28" customHeight="1" spans="1:1">
      <c r="A10" s="17" t="s">
        <v>234</v>
      </c>
    </row>
    <row r="11" ht="28" customHeight="1"/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18"/>
      <c r="Q1" s="18" t="s">
        <v>250</v>
      </c>
    </row>
    <row r="2" ht="41.25" customHeight="1" spans="1:17">
      <c r="A2" s="76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72"/>
      <c r="L2" s="2"/>
      <c r="M2" s="2"/>
      <c r="N2" s="72"/>
      <c r="O2" s="2"/>
      <c r="P2" s="72"/>
      <c r="Q2" s="72"/>
    </row>
    <row r="3" ht="18.75" customHeight="1" spans="1:17">
      <c r="A3" s="110" t="str">
        <f>"单位名称："&amp;"宜良县红十字会"</f>
        <v>单位名称：宜良县红十字会</v>
      </c>
      <c r="B3" s="19"/>
      <c r="C3" s="19"/>
      <c r="D3" s="19"/>
      <c r="E3" s="19"/>
      <c r="F3" s="19"/>
      <c r="G3" s="19"/>
      <c r="H3" s="19"/>
      <c r="I3" s="19"/>
      <c r="J3" s="19"/>
      <c r="P3" s="20"/>
      <c r="Q3" s="118" t="s">
        <v>1</v>
      </c>
    </row>
    <row r="4" ht="15.75" customHeight="1" spans="1:17">
      <c r="A4" s="6" t="s">
        <v>251</v>
      </c>
      <c r="B4" s="111" t="s">
        <v>252</v>
      </c>
      <c r="C4" s="111" t="s">
        <v>253</v>
      </c>
      <c r="D4" s="111" t="s">
        <v>254</v>
      </c>
      <c r="E4" s="111" t="s">
        <v>255</v>
      </c>
      <c r="F4" s="111" t="s">
        <v>256</v>
      </c>
      <c r="G4" s="91" t="s">
        <v>176</v>
      </c>
      <c r="H4" s="91"/>
      <c r="I4" s="91"/>
      <c r="J4" s="91"/>
      <c r="K4" s="102"/>
      <c r="L4" s="91"/>
      <c r="M4" s="91"/>
      <c r="N4" s="84"/>
      <c r="O4" s="91"/>
      <c r="P4" s="102"/>
      <c r="Q4" s="85"/>
    </row>
    <row r="5" ht="17.25" customHeight="1" spans="1:17">
      <c r="A5" s="8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257</v>
      </c>
      <c r="J5" s="93" t="s">
        <v>258</v>
      </c>
      <c r="K5" s="103" t="s">
        <v>259</v>
      </c>
      <c r="L5" s="105" t="s">
        <v>260</v>
      </c>
      <c r="M5" s="105"/>
      <c r="N5" s="106"/>
      <c r="O5" s="105"/>
      <c r="P5" s="109"/>
      <c r="Q5" s="94"/>
    </row>
    <row r="6" ht="54" customHeight="1" spans="1:17">
      <c r="A6" s="10"/>
      <c r="B6" s="95"/>
      <c r="C6" s="95"/>
      <c r="D6" s="95"/>
      <c r="E6" s="95"/>
      <c r="F6" s="95"/>
      <c r="G6" s="95"/>
      <c r="H6" s="95" t="s">
        <v>56</v>
      </c>
      <c r="I6" s="95"/>
      <c r="J6" s="95"/>
      <c r="K6" s="104"/>
      <c r="L6" s="95" t="s">
        <v>56</v>
      </c>
      <c r="M6" s="95" t="s">
        <v>63</v>
      </c>
      <c r="N6" s="94" t="s">
        <v>64</v>
      </c>
      <c r="O6" s="95" t="s">
        <v>65</v>
      </c>
      <c r="P6" s="104" t="s">
        <v>66</v>
      </c>
      <c r="Q6" s="94" t="s">
        <v>67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96"/>
      <c r="B8" s="114"/>
      <c r="C8" s="114"/>
      <c r="D8" s="114"/>
      <c r="E8" s="116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97"/>
      <c r="B9" s="114"/>
      <c r="C9" s="114"/>
      <c r="D9" s="114"/>
      <c r="E9" s="116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97"/>
      <c r="B10" s="114"/>
      <c r="C10" s="114"/>
      <c r="D10" s="114"/>
      <c r="E10" s="116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98" t="s">
        <v>160</v>
      </c>
      <c r="B11" s="115"/>
      <c r="C11" s="115"/>
      <c r="D11" s="115"/>
      <c r="E11" s="117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ht="28" customHeight="1" spans="1:1">
      <c r="A12" s="17" t="s">
        <v>234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4" sqref="B2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3"/>
      <c r="B1" s="87"/>
      <c r="C1" s="87"/>
      <c r="D1" s="83"/>
      <c r="E1" s="83"/>
      <c r="F1" s="83"/>
      <c r="G1" s="83"/>
      <c r="H1" s="100"/>
      <c r="I1" s="83"/>
      <c r="J1" s="83"/>
      <c r="K1" s="87"/>
      <c r="L1" s="83"/>
      <c r="M1" s="107"/>
      <c r="N1" s="107" t="s">
        <v>261</v>
      </c>
    </row>
    <row r="2" ht="41.25" customHeight="1" spans="1:14">
      <c r="A2" s="76" t="str">
        <f>"2026"&amp;"年部门政府购买服务预算表"</f>
        <v>2026年部门政府购买服务预算表</v>
      </c>
      <c r="B2" s="72"/>
      <c r="C2" s="72"/>
      <c r="D2" s="88"/>
      <c r="E2" s="88"/>
      <c r="F2" s="88"/>
      <c r="G2" s="88"/>
      <c r="H2" s="101"/>
      <c r="I2" s="88"/>
      <c r="J2" s="88"/>
      <c r="K2" s="72"/>
      <c r="L2" s="88"/>
      <c r="M2" s="101"/>
      <c r="N2" s="72"/>
    </row>
    <row r="3" ht="22.5" customHeight="1" spans="1:14">
      <c r="A3" s="77" t="str">
        <f>"单位名称："&amp;"宜良县红十字会"</f>
        <v>单位名称：宜良县红十字会</v>
      </c>
      <c r="B3" s="89"/>
      <c r="C3" s="89"/>
      <c r="D3" s="78"/>
      <c r="E3" s="78"/>
      <c r="F3" s="78"/>
      <c r="G3" s="78"/>
      <c r="H3" s="100"/>
      <c r="I3" s="83"/>
      <c r="J3" s="83"/>
      <c r="K3" s="87"/>
      <c r="L3" s="83"/>
      <c r="M3" s="108"/>
      <c r="N3" s="107" t="s">
        <v>1</v>
      </c>
    </row>
    <row r="4" ht="24" customHeight="1" spans="1:14">
      <c r="A4" s="6" t="s">
        <v>251</v>
      </c>
      <c r="B4" s="90" t="s">
        <v>262</v>
      </c>
      <c r="C4" s="90" t="s">
        <v>263</v>
      </c>
      <c r="D4" s="91" t="s">
        <v>176</v>
      </c>
      <c r="E4" s="91"/>
      <c r="F4" s="91"/>
      <c r="G4" s="91"/>
      <c r="H4" s="102"/>
      <c r="I4" s="91"/>
      <c r="J4" s="91"/>
      <c r="K4" s="84"/>
      <c r="L4" s="91"/>
      <c r="M4" s="102"/>
      <c r="N4" s="85"/>
    </row>
    <row r="5" ht="24" customHeight="1" spans="1:14">
      <c r="A5" s="8"/>
      <c r="B5" s="92"/>
      <c r="C5" s="92"/>
      <c r="D5" s="93" t="s">
        <v>54</v>
      </c>
      <c r="E5" s="93" t="s">
        <v>57</v>
      </c>
      <c r="F5" s="93" t="s">
        <v>257</v>
      </c>
      <c r="G5" s="93" t="s">
        <v>258</v>
      </c>
      <c r="H5" s="103" t="s">
        <v>259</v>
      </c>
      <c r="I5" s="105" t="s">
        <v>260</v>
      </c>
      <c r="J5" s="105"/>
      <c r="K5" s="106"/>
      <c r="L5" s="105"/>
      <c r="M5" s="109"/>
      <c r="N5" s="94"/>
    </row>
    <row r="6" ht="54" customHeight="1" spans="1:14">
      <c r="A6" s="10"/>
      <c r="B6" s="94"/>
      <c r="C6" s="94"/>
      <c r="D6" s="95"/>
      <c r="E6" s="95" t="s">
        <v>56</v>
      </c>
      <c r="F6" s="95"/>
      <c r="G6" s="95"/>
      <c r="H6" s="104"/>
      <c r="I6" s="95" t="s">
        <v>56</v>
      </c>
      <c r="J6" s="95" t="s">
        <v>63</v>
      </c>
      <c r="K6" s="94" t="s">
        <v>64</v>
      </c>
      <c r="L6" s="95" t="s">
        <v>65</v>
      </c>
      <c r="M6" s="104" t="s">
        <v>66</v>
      </c>
      <c r="N6" s="94" t="s">
        <v>67</v>
      </c>
    </row>
    <row r="7" ht="17.25" customHeight="1" spans="1:14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</row>
    <row r="8" ht="21" customHeight="1" spans="1:14">
      <c r="A8" s="96"/>
      <c r="B8" s="97"/>
      <c r="C8" s="9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97"/>
      <c r="B9" s="97"/>
      <c r="C9" s="9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97"/>
      <c r="B10" s="97"/>
      <c r="C10" s="9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98" t="s">
        <v>160</v>
      </c>
      <c r="B11" s="99"/>
      <c r="C11" s="99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ht="27" customHeight="1" spans="1:1">
      <c r="A12" s="17" t="s">
        <v>234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L9" sqref="L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5"/>
      <c r="W1" s="18"/>
      <c r="X1" s="18"/>
      <c r="Y1" s="18" t="s">
        <v>264</v>
      </c>
    </row>
    <row r="2" ht="41.25" customHeight="1" spans="1:25">
      <c r="A2" s="76" t="str">
        <f>"2026"&amp;"转移支付预算表"</f>
        <v>2026转移支付预算表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2"/>
      <c r="X2" s="72"/>
      <c r="Y2" s="72"/>
    </row>
    <row r="3" ht="18" customHeight="1" spans="1:25">
      <c r="A3" s="77" t="str">
        <f>"单位名称："&amp;"宜良县红十字会"</f>
        <v>单位名称：宜良县红十字会</v>
      </c>
      <c r="B3" s="78"/>
      <c r="C3" s="78"/>
      <c r="D3" s="79"/>
      <c r="E3" s="83"/>
      <c r="F3" s="83"/>
      <c r="G3" s="83"/>
      <c r="H3" s="83"/>
      <c r="I3" s="83"/>
      <c r="W3" s="20"/>
      <c r="X3" s="20"/>
      <c r="Y3" s="20" t="s">
        <v>1</v>
      </c>
    </row>
    <row r="4" ht="19.5" customHeight="1" spans="1:25">
      <c r="A4" s="31" t="s">
        <v>265</v>
      </c>
      <c r="B4" s="21" t="s">
        <v>176</v>
      </c>
      <c r="C4" s="22"/>
      <c r="D4" s="22"/>
      <c r="E4" s="21" t="s">
        <v>266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4"/>
      <c r="X4" s="85"/>
      <c r="Y4" s="85"/>
    </row>
    <row r="5" ht="40.5" customHeight="1" spans="1:25">
      <c r="A5" s="25"/>
      <c r="B5" s="32" t="s">
        <v>54</v>
      </c>
      <c r="C5" s="6" t="s">
        <v>57</v>
      </c>
      <c r="D5" s="80" t="s">
        <v>257</v>
      </c>
      <c r="E5" s="62" t="s">
        <v>267</v>
      </c>
      <c r="F5" s="62" t="s">
        <v>268</v>
      </c>
      <c r="G5" s="62" t="s">
        <v>269</v>
      </c>
      <c r="H5" s="62" t="s">
        <v>270</v>
      </c>
      <c r="I5" s="62" t="s">
        <v>271</v>
      </c>
      <c r="J5" s="62" t="s">
        <v>272</v>
      </c>
      <c r="K5" s="62" t="s">
        <v>273</v>
      </c>
      <c r="L5" s="62" t="s">
        <v>274</v>
      </c>
      <c r="M5" s="62" t="s">
        <v>275</v>
      </c>
      <c r="N5" s="62" t="s">
        <v>276</v>
      </c>
      <c r="O5" s="62" t="s">
        <v>277</v>
      </c>
      <c r="P5" s="62" t="s">
        <v>278</v>
      </c>
      <c r="Q5" s="62" t="s">
        <v>279</v>
      </c>
      <c r="R5" s="62" t="s">
        <v>280</v>
      </c>
      <c r="S5" s="62" t="s">
        <v>281</v>
      </c>
      <c r="T5" s="62" t="s">
        <v>282</v>
      </c>
      <c r="U5" s="62" t="s">
        <v>283</v>
      </c>
      <c r="V5" s="62" t="s">
        <v>284</v>
      </c>
      <c r="W5" s="62" t="s">
        <v>285</v>
      </c>
      <c r="X5" s="86" t="s">
        <v>286</v>
      </c>
      <c r="Y5" s="86" t="s">
        <v>287</v>
      </c>
    </row>
    <row r="6" ht="19.5" customHeight="1" spans="1:25">
      <c r="A6" s="11">
        <v>1</v>
      </c>
      <c r="B6" s="11">
        <v>2</v>
      </c>
      <c r="C6" s="11">
        <v>3</v>
      </c>
      <c r="D6" s="81">
        <v>4</v>
      </c>
      <c r="E6" s="35">
        <v>5</v>
      </c>
      <c r="F6" s="11">
        <v>6</v>
      </c>
      <c r="G6" s="11">
        <v>7</v>
      </c>
      <c r="H6" s="81">
        <v>8</v>
      </c>
      <c r="I6" s="11">
        <v>9</v>
      </c>
      <c r="J6" s="11">
        <v>10</v>
      </c>
      <c r="K6" s="11">
        <v>11</v>
      </c>
      <c r="L6" s="81">
        <v>12</v>
      </c>
      <c r="M6" s="11">
        <v>13</v>
      </c>
      <c r="N6" s="11">
        <v>14</v>
      </c>
      <c r="O6" s="11">
        <v>15</v>
      </c>
      <c r="P6" s="81">
        <v>16</v>
      </c>
      <c r="Q6" s="11">
        <v>17</v>
      </c>
      <c r="R6" s="11">
        <v>18</v>
      </c>
      <c r="S6" s="11">
        <v>19</v>
      </c>
      <c r="T6" s="81">
        <v>20</v>
      </c>
      <c r="U6" s="81">
        <v>21</v>
      </c>
      <c r="V6" s="81">
        <v>22</v>
      </c>
      <c r="W6" s="35">
        <v>23</v>
      </c>
      <c r="X6" s="35">
        <v>24</v>
      </c>
      <c r="Y6" s="35">
        <v>25</v>
      </c>
    </row>
    <row r="7" ht="19.5" customHeight="1" spans="1:25">
      <c r="A7" s="27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7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4" customHeight="1" spans="1:1">
      <c r="A9" s="17" t="s">
        <v>234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B1" workbookViewId="0">
      <selection activeCell="D11" sqref="D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18" t="s">
        <v>288</v>
      </c>
    </row>
    <row r="2" ht="41.25" customHeight="1" spans="1:10">
      <c r="A2" s="69" t="str">
        <f>"2026"&amp;"年转移支付绩效目标表"</f>
        <v>2026年转移支付绩效目标表</v>
      </c>
      <c r="B2" s="2"/>
      <c r="C2" s="2"/>
      <c r="D2" s="2"/>
      <c r="E2" s="2"/>
      <c r="F2" s="72"/>
      <c r="G2" s="2"/>
      <c r="H2" s="72"/>
      <c r="I2" s="72"/>
      <c r="J2" s="2"/>
    </row>
    <row r="3" ht="17.25" customHeight="1" spans="1:1">
      <c r="A3" s="3" t="str">
        <f>"单位名称："&amp;"宜良县红十字会"</f>
        <v>单位名称：宜良县红十字会</v>
      </c>
    </row>
    <row r="4" ht="44.25" customHeight="1" spans="1:10">
      <c r="A4" s="70" t="s">
        <v>236</v>
      </c>
      <c r="B4" s="70" t="s">
        <v>237</v>
      </c>
      <c r="C4" s="70" t="s">
        <v>238</v>
      </c>
      <c r="D4" s="70" t="s">
        <v>239</v>
      </c>
      <c r="E4" s="70" t="s">
        <v>240</v>
      </c>
      <c r="F4" s="73" t="s">
        <v>241</v>
      </c>
      <c r="G4" s="70" t="s">
        <v>242</v>
      </c>
      <c r="H4" s="73" t="s">
        <v>243</v>
      </c>
      <c r="I4" s="73" t="s">
        <v>244</v>
      </c>
      <c r="J4" s="70" t="s">
        <v>245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3">
        <v>6</v>
      </c>
      <c r="G5" s="70">
        <v>7</v>
      </c>
      <c r="H5" s="73">
        <v>8</v>
      </c>
      <c r="I5" s="73">
        <v>9</v>
      </c>
      <c r="J5" s="70">
        <v>10</v>
      </c>
    </row>
    <row r="6" ht="42" customHeight="1" spans="1:10">
      <c r="A6" s="27"/>
      <c r="B6" s="71"/>
      <c r="C6" s="71"/>
      <c r="D6" s="71"/>
      <c r="E6" s="51"/>
      <c r="F6" s="74"/>
      <c r="G6" s="51"/>
      <c r="H6" s="74"/>
      <c r="I6" s="74"/>
      <c r="J6" s="51"/>
    </row>
    <row r="7" ht="42" customHeight="1" spans="1:10">
      <c r="A7" s="27"/>
      <c r="B7" s="12"/>
      <c r="C7" s="12"/>
      <c r="D7" s="12"/>
      <c r="E7" s="27"/>
      <c r="F7" s="12"/>
      <c r="G7" s="27"/>
      <c r="H7" s="12"/>
      <c r="I7" s="12"/>
      <c r="J7" s="27"/>
    </row>
    <row r="8" ht="21" customHeight="1" spans="1:1">
      <c r="A8" s="17" t="s">
        <v>234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7"/>
  <sheetViews>
    <sheetView showZeros="0" workbookViewId="0">
      <selection activeCell="F21" sqref="F21"/>
    </sheetView>
  </sheetViews>
  <sheetFormatPr defaultColWidth="10.425" defaultRowHeight="14.25" customHeight="1" outlineLevelCol="7"/>
  <cols>
    <col min="1" max="1" width="13.75" customWidth="1"/>
    <col min="2" max="2" width="15.125" customWidth="1"/>
    <col min="3" max="3" width="26.125" customWidth="1"/>
    <col min="4" max="4" width="10.75" customWidth="1"/>
    <col min="5" max="5" width="14.5" customWidth="1"/>
    <col min="6" max="6" width="13.75" customWidth="1"/>
    <col min="7" max="7" width="16.75" customWidth="1"/>
    <col min="8" max="8" width="20.375" customWidth="1"/>
  </cols>
  <sheetData>
    <row r="1" customHeight="1" spans="1:8">
      <c r="A1" s="37" t="s">
        <v>289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"单位名称："&amp;"宜良县红十字会"</f>
        <v>单位名称：宜良县红十字会</v>
      </c>
      <c r="B3" s="44"/>
      <c r="C3" s="45"/>
      <c r="E3" s="42"/>
      <c r="F3" s="41"/>
      <c r="G3" s="41"/>
      <c r="H3" s="61" t="s">
        <v>1</v>
      </c>
    </row>
    <row r="4" ht="28.5" customHeight="1" spans="1:8">
      <c r="A4" s="46" t="s">
        <v>169</v>
      </c>
      <c r="B4" s="47" t="s">
        <v>290</v>
      </c>
      <c r="C4" s="46" t="s">
        <v>291</v>
      </c>
      <c r="D4" s="46" t="s">
        <v>292</v>
      </c>
      <c r="E4" s="46" t="s">
        <v>293</v>
      </c>
      <c r="F4" s="62" t="s">
        <v>294</v>
      </c>
      <c r="G4" s="35"/>
      <c r="H4" s="46"/>
    </row>
    <row r="5" ht="21" customHeight="1" spans="1:8">
      <c r="A5" s="47"/>
      <c r="B5" s="48"/>
      <c r="C5" s="49"/>
      <c r="D5" s="48"/>
      <c r="E5" s="48"/>
      <c r="F5" s="62" t="s">
        <v>255</v>
      </c>
      <c r="G5" s="62" t="s">
        <v>295</v>
      </c>
      <c r="H5" s="62" t="s">
        <v>296</v>
      </c>
    </row>
    <row r="6" ht="17.25" customHeight="1" spans="1:8">
      <c r="A6" s="50" t="s">
        <v>81</v>
      </c>
      <c r="B6" s="50">
        <v>2</v>
      </c>
      <c r="C6" s="51">
        <v>3</v>
      </c>
      <c r="D6" s="50">
        <v>4</v>
      </c>
      <c r="E6" s="63">
        <v>5</v>
      </c>
      <c r="F6" s="64">
        <v>6</v>
      </c>
      <c r="G6" s="51">
        <v>7</v>
      </c>
      <c r="H6" s="51">
        <v>8</v>
      </c>
    </row>
    <row r="7" ht="19.5" customHeight="1" spans="1:8">
      <c r="A7" s="52"/>
      <c r="B7" s="28"/>
      <c r="C7" s="27"/>
      <c r="D7" s="12"/>
      <c r="E7" s="64"/>
      <c r="F7" s="65"/>
      <c r="G7" s="66"/>
      <c r="H7" s="66"/>
    </row>
    <row r="8" ht="19.5" customHeight="1" spans="1:8">
      <c r="A8" s="52"/>
      <c r="B8" s="28"/>
      <c r="C8" s="27"/>
      <c r="D8" s="12"/>
      <c r="E8" s="64"/>
      <c r="F8" s="65"/>
      <c r="G8" s="66"/>
      <c r="H8" s="66"/>
    </row>
    <row r="9" ht="19.5" customHeight="1" spans="1:8">
      <c r="A9" s="53" t="s">
        <v>54</v>
      </c>
      <c r="B9" s="54"/>
      <c r="C9" s="55"/>
      <c r="D9" s="56"/>
      <c r="E9" s="56"/>
      <c r="F9" s="65"/>
      <c r="G9" s="66"/>
      <c r="H9" s="66"/>
    </row>
    <row r="10" s="17" customFormat="1" ht="19.5" customHeight="1" spans="1:8">
      <c r="A10" s="57" t="s">
        <v>297</v>
      </c>
      <c r="B10" s="58"/>
      <c r="C10" s="59"/>
      <c r="D10" s="60"/>
      <c r="E10" s="60"/>
      <c r="F10" s="67"/>
      <c r="G10" s="68"/>
      <c r="H10" s="68"/>
    </row>
    <row r="11" s="17" customFormat="1" ht="30" customHeight="1" spans="1:1">
      <c r="A11" s="17" t="s">
        <v>234</v>
      </c>
    </row>
    <row r="26" customHeight="1" spans="8:8">
      <c r="H26" s="17"/>
    </row>
    <row r="27" customHeight="1" spans="8:8">
      <c r="H27" s="17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18" t="s">
        <v>298</v>
      </c>
    </row>
    <row r="2" ht="41.25" customHeight="1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"单位名称："&amp;"宜良县红十字会"</f>
        <v>单位名称：宜良县红十字会</v>
      </c>
      <c r="B3" s="4"/>
      <c r="C3" s="4"/>
      <c r="D3" s="4"/>
      <c r="E3" s="4"/>
      <c r="F3" s="4"/>
      <c r="G3" s="4"/>
      <c r="H3" s="19"/>
      <c r="I3" s="19"/>
      <c r="J3" s="19"/>
      <c r="K3" s="20" t="s">
        <v>1</v>
      </c>
    </row>
    <row r="4" ht="21.75" customHeight="1" spans="1:11">
      <c r="A4" s="5" t="s">
        <v>230</v>
      </c>
      <c r="B4" s="5" t="s">
        <v>171</v>
      </c>
      <c r="C4" s="5" t="s">
        <v>231</v>
      </c>
      <c r="D4" s="6" t="s">
        <v>172</v>
      </c>
      <c r="E4" s="6" t="s">
        <v>173</v>
      </c>
      <c r="F4" s="6" t="s">
        <v>174</v>
      </c>
      <c r="G4" s="6" t="s">
        <v>175</v>
      </c>
      <c r="H4" s="31" t="s">
        <v>54</v>
      </c>
      <c r="I4" s="21" t="s">
        <v>299</v>
      </c>
      <c r="J4" s="22"/>
      <c r="K4" s="23"/>
    </row>
    <row r="5" ht="21.75" customHeight="1" spans="1:11">
      <c r="A5" s="7"/>
      <c r="B5" s="7"/>
      <c r="C5" s="7"/>
      <c r="D5" s="8"/>
      <c r="E5" s="8"/>
      <c r="F5" s="8"/>
      <c r="G5" s="8"/>
      <c r="H5" s="32"/>
      <c r="I5" s="6" t="s">
        <v>57</v>
      </c>
      <c r="J5" s="6" t="s">
        <v>58</v>
      </c>
      <c r="K5" s="6" t="s">
        <v>59</v>
      </c>
    </row>
    <row r="6" ht="40.5" customHeight="1" spans="1:11">
      <c r="A6" s="9"/>
      <c r="B6" s="9"/>
      <c r="C6" s="9"/>
      <c r="D6" s="10"/>
      <c r="E6" s="10"/>
      <c r="F6" s="10"/>
      <c r="G6" s="10"/>
      <c r="H6" s="25"/>
      <c r="I6" s="10" t="s">
        <v>56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5">
        <v>10</v>
      </c>
      <c r="K7" s="35">
        <v>11</v>
      </c>
    </row>
    <row r="8" ht="18.75" customHeight="1" spans="1:11">
      <c r="A8" s="27"/>
      <c r="B8" s="12"/>
      <c r="C8" s="27"/>
      <c r="D8" s="27"/>
      <c r="E8" s="27"/>
      <c r="F8" s="27"/>
      <c r="G8" s="27"/>
      <c r="H8" s="33"/>
      <c r="I8" s="36"/>
      <c r="J8" s="36"/>
      <c r="K8" s="33"/>
    </row>
    <row r="9" ht="18.75" customHeight="1" spans="1:11">
      <c r="A9" s="28"/>
      <c r="B9" s="12"/>
      <c r="C9" s="12"/>
      <c r="D9" s="12"/>
      <c r="E9" s="12"/>
      <c r="F9" s="12"/>
      <c r="G9" s="12"/>
      <c r="H9" s="26"/>
      <c r="I9" s="26"/>
      <c r="J9" s="26"/>
      <c r="K9" s="33"/>
    </row>
    <row r="10" ht="18.75" customHeight="1" spans="1:11">
      <c r="A10" s="29" t="s">
        <v>160</v>
      </c>
      <c r="B10" s="30"/>
      <c r="C10" s="30"/>
      <c r="D10" s="30"/>
      <c r="E10" s="30"/>
      <c r="F10" s="30"/>
      <c r="G10" s="34"/>
      <c r="H10" s="26"/>
      <c r="I10" s="26"/>
      <c r="J10" s="26"/>
      <c r="K10" s="33"/>
    </row>
    <row r="11" ht="29" customHeight="1" spans="1:1">
      <c r="A11" s="17" t="s">
        <v>234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18" t="s">
        <v>300</v>
      </c>
    </row>
    <row r="2" ht="41.25" customHeight="1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"单位名称："&amp;"宜良县红十字会"</f>
        <v>单位名称：宜良县红十字会</v>
      </c>
      <c r="B3" s="4"/>
      <c r="C3" s="4"/>
      <c r="D3" s="4"/>
      <c r="E3" s="19"/>
      <c r="F3" s="19"/>
      <c r="G3" s="20" t="s">
        <v>1</v>
      </c>
    </row>
    <row r="4" ht="21.75" customHeight="1" spans="1:7">
      <c r="A4" s="5" t="s">
        <v>231</v>
      </c>
      <c r="B4" s="5" t="s">
        <v>230</v>
      </c>
      <c r="C4" s="5" t="s">
        <v>171</v>
      </c>
      <c r="D4" s="6" t="s">
        <v>301</v>
      </c>
      <c r="E4" s="21" t="s">
        <v>57</v>
      </c>
      <c r="F4" s="22"/>
      <c r="G4" s="23"/>
    </row>
    <row r="5" ht="21.75" customHeight="1" spans="1:7">
      <c r="A5" s="7"/>
      <c r="B5" s="7"/>
      <c r="C5" s="7"/>
      <c r="D5" s="8"/>
      <c r="E5" s="24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1" spans="1:7">
      <c r="A6" s="9"/>
      <c r="B6" s="9"/>
      <c r="C6" s="9"/>
      <c r="D6" s="10"/>
      <c r="E6" s="25"/>
      <c r="F6" s="10" t="s">
        <v>56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1" spans="1:7">
      <c r="A8" s="12"/>
      <c r="B8" s="13"/>
      <c r="C8" s="13"/>
      <c r="D8" s="12"/>
      <c r="E8" s="26"/>
      <c r="F8" s="26"/>
      <c r="G8" s="26"/>
    </row>
    <row r="9" ht="18.75" customHeight="1" spans="1:7">
      <c r="A9" s="12"/>
      <c r="B9" s="12"/>
      <c r="C9" s="12"/>
      <c r="D9" s="12"/>
      <c r="E9" s="26"/>
      <c r="F9" s="26"/>
      <c r="G9" s="26"/>
    </row>
    <row r="10" ht="18.75" customHeight="1" spans="1:7">
      <c r="A10" s="14" t="s">
        <v>54</v>
      </c>
      <c r="B10" s="15" t="s">
        <v>302</v>
      </c>
      <c r="C10" s="15"/>
      <c r="D10" s="16"/>
      <c r="E10" s="26"/>
      <c r="F10" s="26"/>
      <c r="G10" s="26"/>
    </row>
    <row r="11" ht="27" customHeight="1" spans="1:1">
      <c r="A11" s="17" t="s">
        <v>234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5" workbookViewId="0">
      <selection activeCell="E34" sqref="E34"/>
    </sheetView>
  </sheetViews>
  <sheetFormatPr defaultColWidth="8.575" defaultRowHeight="12.75" customHeight="1"/>
  <cols>
    <col min="1" max="1" width="15.8916666666667" customWidth="1"/>
    <col min="2" max="2" width="21.125" customWidth="1"/>
    <col min="3" max="3" width="17.375" customWidth="1"/>
    <col min="4" max="19" width="22" customWidth="1"/>
  </cols>
  <sheetData>
    <row r="1" ht="17.25" customHeight="1" spans="1:1">
      <c r="A1" s="61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"单位名称："&amp;"宜良县红十字会"</f>
        <v>单位名称：宜良县红十字会</v>
      </c>
      <c r="S3" s="45" t="s">
        <v>1</v>
      </c>
    </row>
    <row r="4" ht="21.75" customHeight="1" spans="1:19">
      <c r="A4" s="194" t="s">
        <v>52</v>
      </c>
      <c r="B4" s="195" t="s">
        <v>53</v>
      </c>
      <c r="C4" s="195" t="s">
        <v>54</v>
      </c>
      <c r="D4" s="196" t="s">
        <v>55</v>
      </c>
      <c r="E4" s="196"/>
      <c r="F4" s="196"/>
      <c r="G4" s="196"/>
      <c r="H4" s="196"/>
      <c r="I4" s="131"/>
      <c r="J4" s="196"/>
      <c r="K4" s="196"/>
      <c r="L4" s="196"/>
      <c r="M4" s="196"/>
      <c r="N4" s="209"/>
      <c r="O4" s="196" t="s">
        <v>45</v>
      </c>
      <c r="P4" s="196"/>
      <c r="Q4" s="196"/>
      <c r="R4" s="196"/>
      <c r="S4" s="209"/>
    </row>
    <row r="5" ht="27" customHeight="1" spans="1:19">
      <c r="A5" s="197"/>
      <c r="B5" s="198"/>
      <c r="C5" s="198"/>
      <c r="D5" s="198" t="s">
        <v>56</v>
      </c>
      <c r="E5" s="198" t="s">
        <v>57</v>
      </c>
      <c r="F5" s="198" t="s">
        <v>58</v>
      </c>
      <c r="G5" s="198" t="s">
        <v>59</v>
      </c>
      <c r="H5" s="198" t="s">
        <v>60</v>
      </c>
      <c r="I5" s="206" t="s">
        <v>61</v>
      </c>
      <c r="J5" s="207"/>
      <c r="K5" s="207"/>
      <c r="L5" s="207"/>
      <c r="M5" s="207"/>
      <c r="N5" s="208"/>
      <c r="O5" s="198" t="s">
        <v>56</v>
      </c>
      <c r="P5" s="198" t="s">
        <v>57</v>
      </c>
      <c r="Q5" s="198" t="s">
        <v>58</v>
      </c>
      <c r="R5" s="198" t="s">
        <v>59</v>
      </c>
      <c r="S5" s="198" t="s">
        <v>62</v>
      </c>
    </row>
    <row r="6" ht="30" customHeight="1" spans="1:19">
      <c r="A6" s="199"/>
      <c r="B6" s="200"/>
      <c r="C6" s="117"/>
      <c r="D6" s="117"/>
      <c r="E6" s="117"/>
      <c r="F6" s="117"/>
      <c r="G6" s="117"/>
      <c r="H6" s="117"/>
      <c r="I6" s="74" t="s">
        <v>56</v>
      </c>
      <c r="J6" s="208" t="s">
        <v>63</v>
      </c>
      <c r="K6" s="208" t="s">
        <v>64</v>
      </c>
      <c r="L6" s="208" t="s">
        <v>65</v>
      </c>
      <c r="M6" s="208" t="s">
        <v>66</v>
      </c>
      <c r="N6" s="208" t="s">
        <v>67</v>
      </c>
      <c r="O6" s="210"/>
      <c r="P6" s="210"/>
      <c r="Q6" s="210"/>
      <c r="R6" s="210"/>
      <c r="S6" s="117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4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s="193" customFormat="1" ht="18" customHeight="1" spans="1:19">
      <c r="A8" s="202" t="s">
        <v>68</v>
      </c>
      <c r="B8" s="202" t="s">
        <v>69</v>
      </c>
      <c r="C8" s="148">
        <v>969718.55</v>
      </c>
      <c r="D8" s="148">
        <v>969718.55</v>
      </c>
      <c r="E8" s="148">
        <v>969718.55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</row>
    <row r="9" s="193" customFormat="1" ht="18" customHeight="1" spans="1:19">
      <c r="A9" s="203" t="s">
        <v>54</v>
      </c>
      <c r="B9" s="204"/>
      <c r="C9" s="148">
        <v>969718.55</v>
      </c>
      <c r="D9" s="148">
        <v>969718.55</v>
      </c>
      <c r="E9" s="148">
        <v>969718.55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3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workbookViewId="0">
      <selection activeCell="C12" sqref="C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70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"单位名称："&amp;"宜良县红十字会"</f>
        <v>单位名称：宜良县红十字会</v>
      </c>
      <c r="O3" s="45" t="s">
        <v>1</v>
      </c>
    </row>
    <row r="4" ht="27" customHeight="1" spans="1:15">
      <c r="A4" s="177" t="s">
        <v>71</v>
      </c>
      <c r="B4" s="177" t="s">
        <v>72</v>
      </c>
      <c r="C4" s="177" t="s">
        <v>54</v>
      </c>
      <c r="D4" s="178" t="s">
        <v>57</v>
      </c>
      <c r="E4" s="187"/>
      <c r="F4" s="188"/>
      <c r="G4" s="189" t="s">
        <v>58</v>
      </c>
      <c r="H4" s="189" t="s">
        <v>59</v>
      </c>
      <c r="I4" s="189" t="s">
        <v>73</v>
      </c>
      <c r="J4" s="178" t="s">
        <v>61</v>
      </c>
      <c r="K4" s="187"/>
      <c r="L4" s="187"/>
      <c r="M4" s="187"/>
      <c r="N4" s="191"/>
      <c r="O4" s="192"/>
    </row>
    <row r="5" ht="42" customHeight="1" spans="1:15">
      <c r="A5" s="179"/>
      <c r="B5" s="179"/>
      <c r="C5" s="180"/>
      <c r="D5" s="181" t="s">
        <v>56</v>
      </c>
      <c r="E5" s="181" t="s">
        <v>74</v>
      </c>
      <c r="F5" s="181" t="s">
        <v>75</v>
      </c>
      <c r="G5" s="180"/>
      <c r="H5" s="180"/>
      <c r="I5" s="190"/>
      <c r="J5" s="181" t="s">
        <v>56</v>
      </c>
      <c r="K5" s="170" t="s">
        <v>76</v>
      </c>
      <c r="L5" s="170" t="s">
        <v>77</v>
      </c>
      <c r="M5" s="170" t="s">
        <v>78</v>
      </c>
      <c r="N5" s="170" t="s">
        <v>79</v>
      </c>
      <c r="O5" s="170" t="s">
        <v>80</v>
      </c>
    </row>
    <row r="6" ht="18" customHeight="1" spans="1:15">
      <c r="A6" s="50" t="s">
        <v>81</v>
      </c>
      <c r="B6" s="50" t="s">
        <v>82</v>
      </c>
      <c r="C6" s="50" t="s">
        <v>83</v>
      </c>
      <c r="D6" s="64" t="s">
        <v>84</v>
      </c>
      <c r="E6" s="64" t="s">
        <v>85</v>
      </c>
      <c r="F6" s="64" t="s">
        <v>86</v>
      </c>
      <c r="G6" s="64" t="s">
        <v>87</v>
      </c>
      <c r="H6" s="64" t="s">
        <v>88</v>
      </c>
      <c r="I6" s="64" t="s">
        <v>89</v>
      </c>
      <c r="J6" s="64" t="s">
        <v>90</v>
      </c>
      <c r="K6" s="64" t="s">
        <v>91</v>
      </c>
      <c r="L6" s="64" t="s">
        <v>92</v>
      </c>
      <c r="M6" s="64" t="s">
        <v>93</v>
      </c>
      <c r="N6" s="50" t="s">
        <v>94</v>
      </c>
      <c r="O6" s="64" t="s">
        <v>95</v>
      </c>
    </row>
    <row r="7" ht="21" customHeight="1" spans="1:15">
      <c r="A7" s="182" t="s">
        <v>96</v>
      </c>
      <c r="B7" s="182" t="s">
        <v>97</v>
      </c>
      <c r="C7" s="148">
        <v>817269.8</v>
      </c>
      <c r="D7" s="148">
        <v>817269.8</v>
      </c>
      <c r="E7" s="148">
        <v>817269.8</v>
      </c>
      <c r="F7" s="82"/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3" t="s">
        <v>98</v>
      </c>
      <c r="B8" s="183" t="s">
        <v>99</v>
      </c>
      <c r="C8" s="148">
        <v>94864.8</v>
      </c>
      <c r="D8" s="148">
        <v>94864.8</v>
      </c>
      <c r="E8" s="148">
        <v>94864.8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4" t="s">
        <v>100</v>
      </c>
      <c r="B9" s="184" t="s">
        <v>101</v>
      </c>
      <c r="C9" s="148">
        <v>94864.8</v>
      </c>
      <c r="D9" s="148">
        <v>94864.8</v>
      </c>
      <c r="E9" s="148">
        <v>94864.8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3" t="s">
        <v>102</v>
      </c>
      <c r="B10" s="183" t="s">
        <v>103</v>
      </c>
      <c r="C10" s="148">
        <v>722405</v>
      </c>
      <c r="D10" s="148">
        <v>722405</v>
      </c>
      <c r="E10" s="148">
        <v>722405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4" t="s">
        <v>104</v>
      </c>
      <c r="B11" s="184" t="s">
        <v>105</v>
      </c>
      <c r="C11" s="148">
        <v>722405</v>
      </c>
      <c r="D11" s="148">
        <v>722405</v>
      </c>
      <c r="E11" s="148">
        <v>722405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2" t="s">
        <v>106</v>
      </c>
      <c r="B12" s="182" t="s">
        <v>107</v>
      </c>
      <c r="C12" s="148">
        <v>81299.75</v>
      </c>
      <c r="D12" s="148">
        <v>81299.75</v>
      </c>
      <c r="E12" s="148">
        <v>81299.75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3" t="s">
        <v>108</v>
      </c>
      <c r="B13" s="183" t="s">
        <v>109</v>
      </c>
      <c r="C13" s="148">
        <v>81299.75</v>
      </c>
      <c r="D13" s="148">
        <v>81299.75</v>
      </c>
      <c r="E13" s="148">
        <v>81299.75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4" t="s">
        <v>110</v>
      </c>
      <c r="B14" s="184" t="s">
        <v>111</v>
      </c>
      <c r="C14" s="148">
        <v>49454.5</v>
      </c>
      <c r="D14" s="148">
        <v>49454.5</v>
      </c>
      <c r="E14" s="148">
        <v>49454.5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4" t="s">
        <v>112</v>
      </c>
      <c r="B15" s="184" t="s">
        <v>113</v>
      </c>
      <c r="C15" s="148">
        <v>29645.25</v>
      </c>
      <c r="D15" s="148">
        <v>29645.25</v>
      </c>
      <c r="E15" s="148">
        <v>29645.25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4" t="s">
        <v>114</v>
      </c>
      <c r="B16" s="184" t="s">
        <v>115</v>
      </c>
      <c r="C16" s="148">
        <v>2200</v>
      </c>
      <c r="D16" s="148">
        <v>2200</v>
      </c>
      <c r="E16" s="148">
        <v>2200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82" t="s">
        <v>116</v>
      </c>
      <c r="B17" s="182" t="s">
        <v>117</v>
      </c>
      <c r="C17" s="148">
        <v>71149</v>
      </c>
      <c r="D17" s="148">
        <v>71149</v>
      </c>
      <c r="E17" s="148">
        <v>71149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3" t="s">
        <v>118</v>
      </c>
      <c r="B18" s="183" t="s">
        <v>119</v>
      </c>
      <c r="C18" s="148">
        <v>71149</v>
      </c>
      <c r="D18" s="148">
        <v>71149</v>
      </c>
      <c r="E18" s="148">
        <v>71149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4" t="s">
        <v>120</v>
      </c>
      <c r="B19" s="184" t="s">
        <v>121</v>
      </c>
      <c r="C19" s="148">
        <v>71149</v>
      </c>
      <c r="D19" s="148">
        <v>71149</v>
      </c>
      <c r="E19" s="148">
        <v>71149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5" t="s">
        <v>54</v>
      </c>
      <c r="B20" s="186"/>
      <c r="C20" s="148">
        <v>969718.55</v>
      </c>
      <c r="D20" s="148">
        <v>969718.55</v>
      </c>
      <c r="E20" s="148">
        <v>969718.55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D6" sqref="D6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122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"单位名称："&amp;"宜良县红十字会"</f>
        <v>单位名称：宜良县红十字会</v>
      </c>
      <c r="B3" s="169"/>
      <c r="D3" s="45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123</v>
      </c>
      <c r="B6" s="148">
        <v>969718.55</v>
      </c>
      <c r="C6" s="172" t="s">
        <v>124</v>
      </c>
      <c r="D6" s="148">
        <v>969718.55</v>
      </c>
    </row>
    <row r="7" ht="16.5" customHeight="1" spans="1:4">
      <c r="A7" s="172" t="s">
        <v>125</v>
      </c>
      <c r="B7" s="148">
        <v>969718.55</v>
      </c>
      <c r="C7" s="172" t="s">
        <v>126</v>
      </c>
      <c r="D7" s="148"/>
    </row>
    <row r="8" ht="16.5" customHeight="1" spans="1:4">
      <c r="A8" s="172" t="s">
        <v>127</v>
      </c>
      <c r="B8" s="148"/>
      <c r="C8" s="172" t="s">
        <v>128</v>
      </c>
      <c r="D8" s="148"/>
    </row>
    <row r="9" ht="16.5" customHeight="1" spans="1:4">
      <c r="A9" s="172" t="s">
        <v>129</v>
      </c>
      <c r="B9" s="148"/>
      <c r="C9" s="172" t="s">
        <v>130</v>
      </c>
      <c r="D9" s="148"/>
    </row>
    <row r="10" ht="16.5" customHeight="1" spans="1:4">
      <c r="A10" s="172" t="s">
        <v>131</v>
      </c>
      <c r="B10" s="148"/>
      <c r="C10" s="172" t="s">
        <v>132</v>
      </c>
      <c r="D10" s="148"/>
    </row>
    <row r="11" ht="16.5" customHeight="1" spans="1:4">
      <c r="A11" s="172" t="s">
        <v>125</v>
      </c>
      <c r="B11" s="148"/>
      <c r="C11" s="172" t="s">
        <v>133</v>
      </c>
      <c r="D11" s="148"/>
    </row>
    <row r="12" ht="16.5" customHeight="1" spans="1:4">
      <c r="A12" s="173" t="s">
        <v>127</v>
      </c>
      <c r="B12" s="148"/>
      <c r="C12" s="71" t="s">
        <v>134</v>
      </c>
      <c r="D12" s="148"/>
    </row>
    <row r="13" ht="16.5" customHeight="1" spans="1:4">
      <c r="A13" s="173" t="s">
        <v>129</v>
      </c>
      <c r="B13" s="148"/>
      <c r="C13" s="71" t="s">
        <v>135</v>
      </c>
      <c r="D13" s="148"/>
    </row>
    <row r="14" ht="16.5" customHeight="1" spans="1:4">
      <c r="A14" s="174"/>
      <c r="B14" s="148"/>
      <c r="C14" s="71" t="s">
        <v>136</v>
      </c>
      <c r="D14" s="148">
        <v>817269.8</v>
      </c>
    </row>
    <row r="15" ht="16.5" customHeight="1" spans="1:4">
      <c r="A15" s="174"/>
      <c r="B15" s="148"/>
      <c r="C15" s="71" t="s">
        <v>137</v>
      </c>
      <c r="D15" s="148">
        <v>81299.75</v>
      </c>
    </row>
    <row r="16" ht="16.5" customHeight="1" spans="1:4">
      <c r="A16" s="174"/>
      <c r="B16" s="148"/>
      <c r="C16" s="71" t="s">
        <v>138</v>
      </c>
      <c r="D16" s="148"/>
    </row>
    <row r="17" ht="16.5" customHeight="1" spans="1:4">
      <c r="A17" s="174"/>
      <c r="B17" s="148"/>
      <c r="C17" s="71" t="s">
        <v>139</v>
      </c>
      <c r="D17" s="148"/>
    </row>
    <row r="18" ht="16.5" customHeight="1" spans="1:4">
      <c r="A18" s="174"/>
      <c r="B18" s="148"/>
      <c r="C18" s="71" t="s">
        <v>140</v>
      </c>
      <c r="D18" s="148"/>
    </row>
    <row r="19" ht="16.5" customHeight="1" spans="1:4">
      <c r="A19" s="174"/>
      <c r="B19" s="148"/>
      <c r="C19" s="71" t="s">
        <v>141</v>
      </c>
      <c r="D19" s="148"/>
    </row>
    <row r="20" ht="16.5" customHeight="1" spans="1:4">
      <c r="A20" s="174"/>
      <c r="B20" s="148"/>
      <c r="C20" s="71" t="s">
        <v>142</v>
      </c>
      <c r="D20" s="148"/>
    </row>
    <row r="21" ht="16.5" customHeight="1" spans="1:4">
      <c r="A21" s="174"/>
      <c r="B21" s="148"/>
      <c r="C21" s="71" t="s">
        <v>143</v>
      </c>
      <c r="D21" s="148"/>
    </row>
    <row r="22" ht="16.5" customHeight="1" spans="1:4">
      <c r="A22" s="174"/>
      <c r="B22" s="148"/>
      <c r="C22" s="71" t="s">
        <v>144</v>
      </c>
      <c r="D22" s="148"/>
    </row>
    <row r="23" ht="16.5" customHeight="1" spans="1:4">
      <c r="A23" s="174"/>
      <c r="B23" s="148"/>
      <c r="C23" s="71" t="s">
        <v>145</v>
      </c>
      <c r="D23" s="148"/>
    </row>
    <row r="24" ht="16.5" customHeight="1" spans="1:4">
      <c r="A24" s="174"/>
      <c r="B24" s="148"/>
      <c r="C24" s="71" t="s">
        <v>146</v>
      </c>
      <c r="D24" s="148"/>
    </row>
    <row r="25" ht="16.5" customHeight="1" spans="1:4">
      <c r="A25" s="174"/>
      <c r="B25" s="148"/>
      <c r="C25" s="71" t="s">
        <v>147</v>
      </c>
      <c r="D25" s="148">
        <v>71149</v>
      </c>
    </row>
    <row r="26" ht="16.5" customHeight="1" spans="1:4">
      <c r="A26" s="174"/>
      <c r="B26" s="148"/>
      <c r="C26" s="71" t="s">
        <v>148</v>
      </c>
      <c r="D26" s="148"/>
    </row>
    <row r="27" ht="16.5" customHeight="1" spans="1:4">
      <c r="A27" s="174"/>
      <c r="B27" s="148"/>
      <c r="C27" s="71" t="s">
        <v>149</v>
      </c>
      <c r="D27" s="148"/>
    </row>
    <row r="28" ht="16.5" customHeight="1" spans="1:4">
      <c r="A28" s="174"/>
      <c r="B28" s="148"/>
      <c r="C28" s="71" t="s">
        <v>150</v>
      </c>
      <c r="D28" s="148"/>
    </row>
    <row r="29" ht="16.5" customHeight="1" spans="1:4">
      <c r="A29" s="174"/>
      <c r="B29" s="148"/>
      <c r="C29" s="71" t="s">
        <v>151</v>
      </c>
      <c r="D29" s="148"/>
    </row>
    <row r="30" ht="16.5" customHeight="1" spans="1:4">
      <c r="A30" s="174"/>
      <c r="B30" s="148"/>
      <c r="C30" s="71" t="s">
        <v>152</v>
      </c>
      <c r="D30" s="148"/>
    </row>
    <row r="31" ht="16.5" customHeight="1" spans="1:4">
      <c r="A31" s="174"/>
      <c r="B31" s="148"/>
      <c r="C31" s="173" t="s">
        <v>153</v>
      </c>
      <c r="D31" s="148"/>
    </row>
    <row r="32" ht="16.5" customHeight="1" spans="1:4">
      <c r="A32" s="174"/>
      <c r="B32" s="148"/>
      <c r="C32" s="173" t="s">
        <v>154</v>
      </c>
      <c r="D32" s="148"/>
    </row>
    <row r="33" ht="16.5" customHeight="1" spans="1:4">
      <c r="A33" s="174"/>
      <c r="B33" s="148"/>
      <c r="C33" s="27" t="s">
        <v>155</v>
      </c>
      <c r="D33" s="148"/>
    </row>
    <row r="34" ht="15" customHeight="1" spans="1:4">
      <c r="A34" s="175" t="s">
        <v>49</v>
      </c>
      <c r="B34" s="176">
        <v>969718.55</v>
      </c>
      <c r="C34" s="175" t="s">
        <v>50</v>
      </c>
      <c r="D34" s="176">
        <v>969718.55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abSelected="1" workbookViewId="0">
      <selection activeCell="A7" sqref="A7:F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5"/>
      <c r="G1" s="139" t="s">
        <v>156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3" t="str">
        <f>"单位名称："&amp;"宜良县红十字会"</f>
        <v>单位名称：宜良县红十字会</v>
      </c>
      <c r="F3" s="121"/>
      <c r="G3" s="139" t="s">
        <v>1</v>
      </c>
    </row>
    <row r="4" ht="20.25" customHeight="1" spans="1:7">
      <c r="A4" s="161" t="s">
        <v>157</v>
      </c>
      <c r="B4" s="162"/>
      <c r="C4" s="125" t="s">
        <v>54</v>
      </c>
      <c r="D4" s="147" t="s">
        <v>74</v>
      </c>
      <c r="E4" s="22"/>
      <c r="F4" s="23"/>
      <c r="G4" s="136" t="s">
        <v>75</v>
      </c>
    </row>
    <row r="5" ht="20.25" customHeight="1" spans="1:7">
      <c r="A5" s="163" t="s">
        <v>71</v>
      </c>
      <c r="B5" s="163" t="s">
        <v>72</v>
      </c>
      <c r="C5" s="25"/>
      <c r="D5" s="130" t="s">
        <v>56</v>
      </c>
      <c r="E5" s="130" t="s">
        <v>158</v>
      </c>
      <c r="F5" s="130" t="s">
        <v>159</v>
      </c>
      <c r="G5" s="138"/>
    </row>
    <row r="6" ht="15" customHeight="1" spans="1:7">
      <c r="A6" s="53" t="s">
        <v>81</v>
      </c>
      <c r="B6" s="53" t="s">
        <v>82</v>
      </c>
      <c r="C6" s="53" t="s">
        <v>83</v>
      </c>
      <c r="D6" s="53" t="s">
        <v>84</v>
      </c>
      <c r="E6" s="53" t="s">
        <v>85</v>
      </c>
      <c r="F6" s="53" t="s">
        <v>86</v>
      </c>
      <c r="G6" s="53" t="s">
        <v>87</v>
      </c>
    </row>
    <row r="7" ht="18" customHeight="1" spans="1:7">
      <c r="A7" s="164" t="s">
        <v>96</v>
      </c>
      <c r="B7" s="164" t="s">
        <v>97</v>
      </c>
      <c r="C7" s="148">
        <v>817269.8</v>
      </c>
      <c r="D7" s="148">
        <v>817269.8</v>
      </c>
      <c r="E7" s="148">
        <v>744769.8</v>
      </c>
      <c r="F7" s="148">
        <v>72500</v>
      </c>
      <c r="G7" s="82"/>
    </row>
    <row r="8" ht="18" customHeight="1" spans="1:7">
      <c r="A8" s="165" t="s">
        <v>98</v>
      </c>
      <c r="B8" s="165" t="s">
        <v>99</v>
      </c>
      <c r="C8" s="148">
        <v>94864.8</v>
      </c>
      <c r="D8" s="148">
        <v>94864.8</v>
      </c>
      <c r="E8" s="148">
        <v>94864.8</v>
      </c>
      <c r="F8" s="148"/>
      <c r="G8" s="82"/>
    </row>
    <row r="9" ht="18" customHeight="1" spans="1:7">
      <c r="A9" s="166" t="s">
        <v>100</v>
      </c>
      <c r="B9" s="166" t="s">
        <v>101</v>
      </c>
      <c r="C9" s="148">
        <v>94864.8</v>
      </c>
      <c r="D9" s="148">
        <v>94864.8</v>
      </c>
      <c r="E9" s="148">
        <v>94864.8</v>
      </c>
      <c r="F9" s="148"/>
      <c r="G9" s="82"/>
    </row>
    <row r="10" ht="18" customHeight="1" spans="1:7">
      <c r="A10" s="165" t="s">
        <v>102</v>
      </c>
      <c r="B10" s="165" t="s">
        <v>103</v>
      </c>
      <c r="C10" s="148">
        <v>722405</v>
      </c>
      <c r="D10" s="148">
        <v>722405</v>
      </c>
      <c r="E10" s="148">
        <v>649905</v>
      </c>
      <c r="F10" s="148">
        <v>72500</v>
      </c>
      <c r="G10" s="82"/>
    </row>
    <row r="11" ht="18" customHeight="1" spans="1:7">
      <c r="A11" s="166" t="s">
        <v>104</v>
      </c>
      <c r="B11" s="166" t="s">
        <v>105</v>
      </c>
      <c r="C11" s="148">
        <v>722405</v>
      </c>
      <c r="D11" s="148">
        <v>722405</v>
      </c>
      <c r="E11" s="148">
        <v>649905</v>
      </c>
      <c r="F11" s="148">
        <v>72500</v>
      </c>
      <c r="G11" s="82"/>
    </row>
    <row r="12" ht="18" customHeight="1" spans="1:7">
      <c r="A12" s="164" t="s">
        <v>106</v>
      </c>
      <c r="B12" s="164" t="s">
        <v>107</v>
      </c>
      <c r="C12" s="148">
        <v>81299.75</v>
      </c>
      <c r="D12" s="148">
        <v>81299.75</v>
      </c>
      <c r="E12" s="148">
        <v>81299.75</v>
      </c>
      <c r="F12" s="148"/>
      <c r="G12" s="82"/>
    </row>
    <row r="13" ht="18" customHeight="1" spans="1:7">
      <c r="A13" s="165" t="s">
        <v>108</v>
      </c>
      <c r="B13" s="165" t="s">
        <v>109</v>
      </c>
      <c r="C13" s="148">
        <v>81299.75</v>
      </c>
      <c r="D13" s="148">
        <v>81299.75</v>
      </c>
      <c r="E13" s="148">
        <v>81299.75</v>
      </c>
      <c r="F13" s="148"/>
      <c r="G13" s="82"/>
    </row>
    <row r="14" ht="18" customHeight="1" spans="1:7">
      <c r="A14" s="166" t="s">
        <v>110</v>
      </c>
      <c r="B14" s="166" t="s">
        <v>111</v>
      </c>
      <c r="C14" s="148">
        <v>49454.5</v>
      </c>
      <c r="D14" s="148">
        <v>49454.5</v>
      </c>
      <c r="E14" s="148">
        <v>49454.5</v>
      </c>
      <c r="F14" s="148"/>
      <c r="G14" s="82"/>
    </row>
    <row r="15" ht="18" customHeight="1" spans="1:7">
      <c r="A15" s="166" t="s">
        <v>112</v>
      </c>
      <c r="B15" s="166" t="s">
        <v>113</v>
      </c>
      <c r="C15" s="148">
        <v>29645.25</v>
      </c>
      <c r="D15" s="148">
        <v>29645.25</v>
      </c>
      <c r="E15" s="148">
        <v>29645.25</v>
      </c>
      <c r="F15" s="148"/>
      <c r="G15" s="82"/>
    </row>
    <row r="16" ht="18" customHeight="1" spans="1:7">
      <c r="A16" s="166" t="s">
        <v>114</v>
      </c>
      <c r="B16" s="166" t="s">
        <v>115</v>
      </c>
      <c r="C16" s="148">
        <v>2200</v>
      </c>
      <c r="D16" s="148">
        <v>2200</v>
      </c>
      <c r="E16" s="148">
        <v>2200</v>
      </c>
      <c r="F16" s="148"/>
      <c r="G16" s="82"/>
    </row>
    <row r="17" ht="18" customHeight="1" spans="1:7">
      <c r="A17" s="164" t="s">
        <v>116</v>
      </c>
      <c r="B17" s="164" t="s">
        <v>117</v>
      </c>
      <c r="C17" s="148">
        <v>71149</v>
      </c>
      <c r="D17" s="148">
        <v>71149</v>
      </c>
      <c r="E17" s="148">
        <v>71149</v>
      </c>
      <c r="F17" s="148"/>
      <c r="G17" s="82"/>
    </row>
    <row r="18" ht="18" customHeight="1" spans="1:7">
      <c r="A18" s="165" t="s">
        <v>118</v>
      </c>
      <c r="B18" s="165" t="s">
        <v>119</v>
      </c>
      <c r="C18" s="148">
        <v>71149</v>
      </c>
      <c r="D18" s="148">
        <v>71149</v>
      </c>
      <c r="E18" s="148">
        <v>71149</v>
      </c>
      <c r="F18" s="148"/>
      <c r="G18" s="82"/>
    </row>
    <row r="19" ht="18" customHeight="1" spans="1:7">
      <c r="A19" s="166" t="s">
        <v>120</v>
      </c>
      <c r="B19" s="166" t="s">
        <v>121</v>
      </c>
      <c r="C19" s="148">
        <v>71149</v>
      </c>
      <c r="D19" s="148">
        <v>71149</v>
      </c>
      <c r="E19" s="148">
        <v>71149</v>
      </c>
      <c r="F19" s="148"/>
      <c r="G19" s="82"/>
    </row>
    <row r="20" ht="18" customHeight="1" spans="1:7">
      <c r="A20" s="167" t="s">
        <v>160</v>
      </c>
      <c r="B20" s="168" t="s">
        <v>160</v>
      </c>
      <c r="C20" s="148">
        <v>969718.55</v>
      </c>
      <c r="D20" s="148">
        <v>969718.55</v>
      </c>
      <c r="E20" s="148">
        <v>897218.55</v>
      </c>
      <c r="F20" s="148">
        <v>72500</v>
      </c>
      <c r="G20" s="82"/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:F8"/>
    </sheetView>
  </sheetViews>
  <sheetFormatPr defaultColWidth="10.425" defaultRowHeight="14.25" customHeight="1" outlineLevelRow="7" outlineLevelCol="5"/>
  <cols>
    <col min="1" max="1" width="22.25" customWidth="1"/>
    <col min="2" max="2" width="23.75" customWidth="1"/>
    <col min="3" max="3" width="19.625" customWidth="1"/>
    <col min="4" max="4" width="23.375" customWidth="1"/>
    <col min="5" max="5" width="23.75" customWidth="1"/>
    <col min="6" max="6" width="21.25" customWidth="1"/>
  </cols>
  <sheetData>
    <row r="1" customHeight="1" spans="1:6">
      <c r="A1" s="42"/>
      <c r="B1" s="42"/>
      <c r="C1" s="42"/>
      <c r="D1" s="42"/>
      <c r="E1" s="41"/>
      <c r="F1" s="160" t="s">
        <v>161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"单位名称："&amp;"宜良县红十字会"</f>
        <v>单位名称：宜良县红十字会</v>
      </c>
      <c r="B3" s="156"/>
      <c r="D3" s="42"/>
      <c r="E3" s="41"/>
      <c r="F3" s="61" t="s">
        <v>1</v>
      </c>
    </row>
    <row r="4" ht="27" customHeight="1" spans="1:6">
      <c r="A4" s="46" t="s">
        <v>162</v>
      </c>
      <c r="B4" s="46" t="s">
        <v>163</v>
      </c>
      <c r="C4" s="47" t="s">
        <v>164</v>
      </c>
      <c r="D4" s="46"/>
      <c r="E4" s="62"/>
      <c r="F4" s="46" t="s">
        <v>165</v>
      </c>
    </row>
    <row r="5" ht="28.5" customHeight="1" spans="1:6">
      <c r="A5" s="157"/>
      <c r="B5" s="49"/>
      <c r="C5" s="62" t="s">
        <v>56</v>
      </c>
      <c r="D5" s="62" t="s">
        <v>166</v>
      </c>
      <c r="E5" s="62" t="s">
        <v>167</v>
      </c>
      <c r="F5" s="48"/>
    </row>
    <row r="6" ht="17.25" customHeight="1" spans="1:6">
      <c r="A6" s="64" t="s">
        <v>81</v>
      </c>
      <c r="B6" s="64" t="s">
        <v>82</v>
      </c>
      <c r="C6" s="64" t="s">
        <v>83</v>
      </c>
      <c r="D6" s="64" t="s">
        <v>84</v>
      </c>
      <c r="E6" s="64" t="s">
        <v>85</v>
      </c>
      <c r="F6" s="64" t="s">
        <v>86</v>
      </c>
    </row>
    <row r="7" ht="17.25" customHeight="1" spans="1:6">
      <c r="A7" s="158">
        <v>1600</v>
      </c>
      <c r="B7" s="158"/>
      <c r="C7" s="158"/>
      <c r="D7" s="158"/>
      <c r="E7" s="158"/>
      <c r="F7" s="158">
        <v>1600</v>
      </c>
    </row>
    <row r="8" ht="67" customHeight="1" spans="1:6">
      <c r="A8" s="159"/>
      <c r="B8" s="159"/>
      <c r="C8" s="159"/>
      <c r="D8" s="159"/>
      <c r="E8" s="159"/>
      <c r="F8" s="159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4" workbookViewId="0">
      <selection activeCell="M32" sqref="M32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0"/>
      <c r="D1" s="141"/>
      <c r="E1" s="141"/>
      <c r="F1" s="141"/>
      <c r="G1" s="141"/>
      <c r="H1" s="87"/>
      <c r="I1" s="87"/>
      <c r="J1" s="87"/>
      <c r="K1" s="87"/>
      <c r="L1" s="87"/>
      <c r="M1" s="87"/>
      <c r="Q1" s="87"/>
      <c r="U1" s="140"/>
      <c r="W1" s="18" t="s">
        <v>168</v>
      </c>
    </row>
    <row r="2" ht="45.75" customHeight="1" spans="1:23">
      <c r="A2" s="72" t="str">
        <f>"2026"&amp;"年部门基本支出预算表"</f>
        <v>2026年部门基本支出预算表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2"/>
      <c r="O2" s="2"/>
      <c r="P2" s="2"/>
      <c r="Q2" s="72"/>
      <c r="R2" s="72"/>
      <c r="S2" s="72"/>
      <c r="T2" s="72"/>
      <c r="U2" s="72"/>
      <c r="V2" s="72"/>
      <c r="W2" s="72"/>
    </row>
    <row r="3" ht="18.75" customHeight="1" spans="1:23">
      <c r="A3" s="3" t="str">
        <f>"单位名称："&amp;"宜良县红十字会"</f>
        <v>单位名称：宜良县红十字会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19"/>
      <c r="O3" s="19"/>
      <c r="P3" s="19"/>
      <c r="Q3" s="89"/>
      <c r="U3" s="140"/>
      <c r="W3" s="18" t="s">
        <v>1</v>
      </c>
    </row>
    <row r="4" ht="18" customHeight="1" spans="1:23">
      <c r="A4" s="5" t="s">
        <v>169</v>
      </c>
      <c r="B4" s="5" t="s">
        <v>170</v>
      </c>
      <c r="C4" s="5" t="s">
        <v>171</v>
      </c>
      <c r="D4" s="5" t="s">
        <v>172</v>
      </c>
      <c r="E4" s="5" t="s">
        <v>173</v>
      </c>
      <c r="F4" s="5" t="s">
        <v>174</v>
      </c>
      <c r="G4" s="5" t="s">
        <v>175</v>
      </c>
      <c r="H4" s="147" t="s">
        <v>176</v>
      </c>
      <c r="I4" s="84" t="s">
        <v>176</v>
      </c>
      <c r="J4" s="84"/>
      <c r="K4" s="84"/>
      <c r="L4" s="84"/>
      <c r="M4" s="84"/>
      <c r="N4" s="22"/>
      <c r="O4" s="22"/>
      <c r="P4" s="22"/>
      <c r="Q4" s="102" t="s">
        <v>60</v>
      </c>
      <c r="R4" s="84" t="s">
        <v>61</v>
      </c>
      <c r="S4" s="84"/>
      <c r="T4" s="84"/>
      <c r="U4" s="84"/>
      <c r="V4" s="84"/>
      <c r="W4" s="85"/>
    </row>
    <row r="5" ht="18" customHeight="1" spans="1:23">
      <c r="A5" s="7"/>
      <c r="B5" s="127"/>
      <c r="C5" s="7"/>
      <c r="D5" s="7"/>
      <c r="E5" s="7"/>
      <c r="F5" s="7"/>
      <c r="G5" s="7"/>
      <c r="H5" s="125" t="s">
        <v>177</v>
      </c>
      <c r="I5" s="147" t="s">
        <v>57</v>
      </c>
      <c r="J5" s="84"/>
      <c r="K5" s="84"/>
      <c r="L5" s="84"/>
      <c r="M5" s="85"/>
      <c r="N5" s="21" t="s">
        <v>178</v>
      </c>
      <c r="O5" s="22"/>
      <c r="P5" s="23"/>
      <c r="Q5" s="5" t="s">
        <v>60</v>
      </c>
      <c r="R5" s="147" t="s">
        <v>61</v>
      </c>
      <c r="S5" s="102" t="s">
        <v>63</v>
      </c>
      <c r="T5" s="84" t="s">
        <v>61</v>
      </c>
      <c r="U5" s="102" t="s">
        <v>65</v>
      </c>
      <c r="V5" s="102" t="s">
        <v>66</v>
      </c>
      <c r="W5" s="154" t="s">
        <v>67</v>
      </c>
    </row>
    <row r="6" ht="19.5" customHeight="1" spans="1:23">
      <c r="A6" s="32"/>
      <c r="B6" s="32"/>
      <c r="C6" s="32"/>
      <c r="D6" s="32"/>
      <c r="E6" s="32"/>
      <c r="F6" s="32"/>
      <c r="G6" s="32"/>
      <c r="H6" s="32"/>
      <c r="I6" s="150" t="s">
        <v>179</v>
      </c>
      <c r="J6" s="5" t="s">
        <v>180</v>
      </c>
      <c r="K6" s="5" t="s">
        <v>181</v>
      </c>
      <c r="L6" s="5" t="s">
        <v>182</v>
      </c>
      <c r="M6" s="5" t="s">
        <v>183</v>
      </c>
      <c r="N6" s="5" t="s">
        <v>57</v>
      </c>
      <c r="O6" s="5" t="s">
        <v>58</v>
      </c>
      <c r="P6" s="5" t="s">
        <v>59</v>
      </c>
      <c r="Q6" s="32"/>
      <c r="R6" s="5" t="s">
        <v>56</v>
      </c>
      <c r="S6" s="5" t="s">
        <v>63</v>
      </c>
      <c r="T6" s="5" t="s">
        <v>184</v>
      </c>
      <c r="U6" s="5" t="s">
        <v>65</v>
      </c>
      <c r="V6" s="5" t="s">
        <v>66</v>
      </c>
      <c r="W6" s="5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51" t="s">
        <v>56</v>
      </c>
      <c r="J7" s="9" t="s">
        <v>185</v>
      </c>
      <c r="K7" s="9" t="s">
        <v>181</v>
      </c>
      <c r="L7" s="9" t="s">
        <v>182</v>
      </c>
      <c r="M7" s="9" t="s">
        <v>183</v>
      </c>
      <c r="N7" s="9" t="s">
        <v>181</v>
      </c>
      <c r="O7" s="9" t="s">
        <v>182</v>
      </c>
      <c r="P7" s="9" t="s">
        <v>183</v>
      </c>
      <c r="Q7" s="9" t="s">
        <v>60</v>
      </c>
      <c r="R7" s="9" t="s">
        <v>56</v>
      </c>
      <c r="S7" s="9" t="s">
        <v>63</v>
      </c>
      <c r="T7" s="9" t="s">
        <v>184</v>
      </c>
      <c r="U7" s="9" t="s">
        <v>65</v>
      </c>
      <c r="V7" s="9" t="s">
        <v>66</v>
      </c>
      <c r="W7" s="9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57" t="s">
        <v>69</v>
      </c>
      <c r="B9" s="57"/>
      <c r="C9" s="57"/>
      <c r="D9" s="57"/>
      <c r="E9" s="57"/>
      <c r="F9" s="57"/>
      <c r="G9" s="57"/>
      <c r="H9" s="148">
        <v>969718.55</v>
      </c>
      <c r="I9" s="148">
        <v>969718.55</v>
      </c>
      <c r="J9" s="148"/>
      <c r="K9" s="148"/>
      <c r="L9" s="148">
        <v>969718.55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144" t="s">
        <v>69</v>
      </c>
      <c r="B10" s="57" t="s">
        <v>186</v>
      </c>
      <c r="C10" s="57" t="s">
        <v>121</v>
      </c>
      <c r="D10" s="57" t="s">
        <v>120</v>
      </c>
      <c r="E10" s="57" t="s">
        <v>121</v>
      </c>
      <c r="F10" s="57" t="s">
        <v>187</v>
      </c>
      <c r="G10" s="57" t="s">
        <v>121</v>
      </c>
      <c r="H10" s="148">
        <v>71149</v>
      </c>
      <c r="I10" s="148">
        <v>71149</v>
      </c>
      <c r="J10" s="148"/>
      <c r="K10" s="148"/>
      <c r="L10" s="148">
        <v>71149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144" t="s">
        <v>69</v>
      </c>
      <c r="B11" s="57" t="s">
        <v>188</v>
      </c>
      <c r="C11" s="57" t="s">
        <v>165</v>
      </c>
      <c r="D11" s="57" t="s">
        <v>104</v>
      </c>
      <c r="E11" s="57" t="s">
        <v>105</v>
      </c>
      <c r="F11" s="57" t="s">
        <v>189</v>
      </c>
      <c r="G11" s="57" t="s">
        <v>165</v>
      </c>
      <c r="H11" s="148">
        <v>1600</v>
      </c>
      <c r="I11" s="148">
        <v>1600</v>
      </c>
      <c r="J11" s="152"/>
      <c r="K11" s="152"/>
      <c r="L11" s="148">
        <v>1600</v>
      </c>
      <c r="M11" s="153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144" t="s">
        <v>69</v>
      </c>
      <c r="B12" s="57" t="s">
        <v>190</v>
      </c>
      <c r="C12" s="57" t="s">
        <v>191</v>
      </c>
      <c r="D12" s="57" t="s">
        <v>104</v>
      </c>
      <c r="E12" s="57" t="s">
        <v>105</v>
      </c>
      <c r="F12" s="57" t="s">
        <v>192</v>
      </c>
      <c r="G12" s="57" t="s">
        <v>191</v>
      </c>
      <c r="H12" s="148">
        <v>900</v>
      </c>
      <c r="I12" s="148">
        <v>900</v>
      </c>
      <c r="J12" s="152"/>
      <c r="K12" s="152"/>
      <c r="L12" s="148">
        <v>900</v>
      </c>
      <c r="M12" s="153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144" t="s">
        <v>69</v>
      </c>
      <c r="B13" s="57" t="s">
        <v>193</v>
      </c>
      <c r="C13" s="57" t="s">
        <v>194</v>
      </c>
      <c r="D13" s="57" t="s">
        <v>104</v>
      </c>
      <c r="E13" s="57" t="s">
        <v>105</v>
      </c>
      <c r="F13" s="57" t="s">
        <v>195</v>
      </c>
      <c r="G13" s="57" t="s">
        <v>196</v>
      </c>
      <c r="H13" s="148">
        <v>6310</v>
      </c>
      <c r="I13" s="148">
        <v>6310</v>
      </c>
      <c r="J13" s="152"/>
      <c r="K13" s="152"/>
      <c r="L13" s="148">
        <v>6310</v>
      </c>
      <c r="M13" s="153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144" t="s">
        <v>69</v>
      </c>
      <c r="B14" s="57" t="s">
        <v>193</v>
      </c>
      <c r="C14" s="57" t="s">
        <v>194</v>
      </c>
      <c r="D14" s="57" t="s">
        <v>104</v>
      </c>
      <c r="E14" s="57" t="s">
        <v>105</v>
      </c>
      <c r="F14" s="57" t="s">
        <v>197</v>
      </c>
      <c r="G14" s="57" t="s">
        <v>198</v>
      </c>
      <c r="H14" s="148">
        <v>4230</v>
      </c>
      <c r="I14" s="148">
        <v>4230</v>
      </c>
      <c r="J14" s="152"/>
      <c r="K14" s="152"/>
      <c r="L14" s="148">
        <v>4230</v>
      </c>
      <c r="M14" s="153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144" t="s">
        <v>69</v>
      </c>
      <c r="B15" s="57" t="s">
        <v>193</v>
      </c>
      <c r="C15" s="57" t="s">
        <v>194</v>
      </c>
      <c r="D15" s="57" t="s">
        <v>104</v>
      </c>
      <c r="E15" s="57" t="s">
        <v>105</v>
      </c>
      <c r="F15" s="57" t="s">
        <v>199</v>
      </c>
      <c r="G15" s="57" t="s">
        <v>200</v>
      </c>
      <c r="H15" s="148">
        <v>960</v>
      </c>
      <c r="I15" s="148">
        <v>960</v>
      </c>
      <c r="J15" s="152"/>
      <c r="K15" s="152"/>
      <c r="L15" s="148">
        <v>960</v>
      </c>
      <c r="M15" s="153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144" t="s">
        <v>69</v>
      </c>
      <c r="B16" s="57" t="s">
        <v>193</v>
      </c>
      <c r="C16" s="57" t="s">
        <v>194</v>
      </c>
      <c r="D16" s="57" t="s">
        <v>104</v>
      </c>
      <c r="E16" s="57" t="s">
        <v>105</v>
      </c>
      <c r="F16" s="57" t="s">
        <v>201</v>
      </c>
      <c r="G16" s="57" t="s">
        <v>202</v>
      </c>
      <c r="H16" s="148">
        <v>1500</v>
      </c>
      <c r="I16" s="148">
        <v>1500</v>
      </c>
      <c r="J16" s="152"/>
      <c r="K16" s="152"/>
      <c r="L16" s="148">
        <v>1500</v>
      </c>
      <c r="M16" s="153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144" t="s">
        <v>69</v>
      </c>
      <c r="B17" s="57" t="s">
        <v>193</v>
      </c>
      <c r="C17" s="57" t="s">
        <v>194</v>
      </c>
      <c r="D17" s="57" t="s">
        <v>104</v>
      </c>
      <c r="E17" s="57" t="s">
        <v>105</v>
      </c>
      <c r="F17" s="57" t="s">
        <v>203</v>
      </c>
      <c r="G17" s="57" t="s">
        <v>204</v>
      </c>
      <c r="H17" s="148">
        <v>12000</v>
      </c>
      <c r="I17" s="148">
        <v>12000</v>
      </c>
      <c r="J17" s="152"/>
      <c r="K17" s="152"/>
      <c r="L17" s="148">
        <v>12000</v>
      </c>
      <c r="M17" s="153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144" t="s">
        <v>69</v>
      </c>
      <c r="B18" s="57" t="s">
        <v>205</v>
      </c>
      <c r="C18" s="57" t="s">
        <v>206</v>
      </c>
      <c r="D18" s="57" t="s">
        <v>100</v>
      </c>
      <c r="E18" s="57" t="s">
        <v>101</v>
      </c>
      <c r="F18" s="57" t="s">
        <v>207</v>
      </c>
      <c r="G18" s="57" t="s">
        <v>208</v>
      </c>
      <c r="H18" s="148">
        <v>94864.8</v>
      </c>
      <c r="I18" s="148">
        <v>94864.8</v>
      </c>
      <c r="J18" s="152"/>
      <c r="K18" s="152"/>
      <c r="L18" s="148">
        <v>94864.8</v>
      </c>
      <c r="M18" s="153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144" t="s">
        <v>69</v>
      </c>
      <c r="B19" s="57" t="s">
        <v>205</v>
      </c>
      <c r="C19" s="57" t="s">
        <v>206</v>
      </c>
      <c r="D19" s="57" t="s">
        <v>110</v>
      </c>
      <c r="E19" s="57" t="s">
        <v>111</v>
      </c>
      <c r="F19" s="57" t="s">
        <v>209</v>
      </c>
      <c r="G19" s="57" t="s">
        <v>210</v>
      </c>
      <c r="H19" s="148">
        <v>2615</v>
      </c>
      <c r="I19" s="148">
        <v>2615</v>
      </c>
      <c r="J19" s="152"/>
      <c r="K19" s="152"/>
      <c r="L19" s="148">
        <v>2615</v>
      </c>
      <c r="M19" s="153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144" t="s">
        <v>69</v>
      </c>
      <c r="B20" s="57" t="s">
        <v>205</v>
      </c>
      <c r="C20" s="57" t="s">
        <v>206</v>
      </c>
      <c r="D20" s="57" t="s">
        <v>110</v>
      </c>
      <c r="E20" s="57" t="s">
        <v>111</v>
      </c>
      <c r="F20" s="57" t="s">
        <v>209</v>
      </c>
      <c r="G20" s="57" t="s">
        <v>210</v>
      </c>
      <c r="H20" s="148">
        <v>46839.5</v>
      </c>
      <c r="I20" s="148">
        <v>46839.5</v>
      </c>
      <c r="J20" s="152"/>
      <c r="K20" s="152"/>
      <c r="L20" s="148">
        <v>46839.5</v>
      </c>
      <c r="M20" s="153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144" t="s">
        <v>69</v>
      </c>
      <c r="B21" s="57" t="s">
        <v>205</v>
      </c>
      <c r="C21" s="57" t="s">
        <v>206</v>
      </c>
      <c r="D21" s="57" t="s">
        <v>112</v>
      </c>
      <c r="E21" s="57" t="s">
        <v>113</v>
      </c>
      <c r="F21" s="57" t="s">
        <v>211</v>
      </c>
      <c r="G21" s="57" t="s">
        <v>212</v>
      </c>
      <c r="H21" s="148">
        <v>29645.25</v>
      </c>
      <c r="I21" s="148">
        <v>29645.25</v>
      </c>
      <c r="J21" s="152"/>
      <c r="K21" s="152"/>
      <c r="L21" s="148">
        <v>29645.25</v>
      </c>
      <c r="M21" s="153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144" t="s">
        <v>69</v>
      </c>
      <c r="B22" s="57" t="s">
        <v>205</v>
      </c>
      <c r="C22" s="57" t="s">
        <v>206</v>
      </c>
      <c r="D22" s="57" t="s">
        <v>114</v>
      </c>
      <c r="E22" s="57" t="s">
        <v>115</v>
      </c>
      <c r="F22" s="57" t="s">
        <v>213</v>
      </c>
      <c r="G22" s="57" t="s">
        <v>214</v>
      </c>
      <c r="H22" s="148">
        <v>2200</v>
      </c>
      <c r="I22" s="148">
        <v>2200</v>
      </c>
      <c r="J22" s="152"/>
      <c r="K22" s="152"/>
      <c r="L22" s="148">
        <v>2200</v>
      </c>
      <c r="M22" s="153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144" t="s">
        <v>69</v>
      </c>
      <c r="B23" s="57" t="s">
        <v>215</v>
      </c>
      <c r="C23" s="57" t="s">
        <v>216</v>
      </c>
      <c r="D23" s="57" t="s">
        <v>104</v>
      </c>
      <c r="E23" s="57" t="s">
        <v>105</v>
      </c>
      <c r="F23" s="57" t="s">
        <v>217</v>
      </c>
      <c r="G23" s="57" t="s">
        <v>218</v>
      </c>
      <c r="H23" s="148">
        <v>81000</v>
      </c>
      <c r="I23" s="148">
        <v>81000</v>
      </c>
      <c r="J23" s="152"/>
      <c r="K23" s="152"/>
      <c r="L23" s="148">
        <v>81000</v>
      </c>
      <c r="M23" s="153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144" t="s">
        <v>69</v>
      </c>
      <c r="B24" s="57" t="s">
        <v>219</v>
      </c>
      <c r="C24" s="57" t="s">
        <v>220</v>
      </c>
      <c r="D24" s="57" t="s">
        <v>104</v>
      </c>
      <c r="E24" s="57" t="s">
        <v>105</v>
      </c>
      <c r="F24" s="57" t="s">
        <v>221</v>
      </c>
      <c r="G24" s="57" t="s">
        <v>222</v>
      </c>
      <c r="H24" s="148">
        <v>226188</v>
      </c>
      <c r="I24" s="148">
        <v>226188</v>
      </c>
      <c r="J24" s="152"/>
      <c r="K24" s="152"/>
      <c r="L24" s="148">
        <v>226188</v>
      </c>
      <c r="M24" s="153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144" t="s">
        <v>69</v>
      </c>
      <c r="B25" s="57" t="s">
        <v>219</v>
      </c>
      <c r="C25" s="57" t="s">
        <v>220</v>
      </c>
      <c r="D25" s="57" t="s">
        <v>104</v>
      </c>
      <c r="E25" s="57" t="s">
        <v>105</v>
      </c>
      <c r="F25" s="57" t="s">
        <v>223</v>
      </c>
      <c r="G25" s="57" t="s">
        <v>224</v>
      </c>
      <c r="H25" s="148">
        <v>266868</v>
      </c>
      <c r="I25" s="148">
        <v>266868</v>
      </c>
      <c r="J25" s="152"/>
      <c r="K25" s="152"/>
      <c r="L25" s="148">
        <v>266868</v>
      </c>
      <c r="M25" s="153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144" t="s">
        <v>69</v>
      </c>
      <c r="B26" s="57" t="s">
        <v>219</v>
      </c>
      <c r="C26" s="57" t="s">
        <v>220</v>
      </c>
      <c r="D26" s="57" t="s">
        <v>104</v>
      </c>
      <c r="E26" s="57" t="s">
        <v>105</v>
      </c>
      <c r="F26" s="57" t="s">
        <v>223</v>
      </c>
      <c r="G26" s="57" t="s">
        <v>224</v>
      </c>
      <c r="H26" s="148">
        <v>57000</v>
      </c>
      <c r="I26" s="148">
        <v>57000</v>
      </c>
      <c r="J26" s="152"/>
      <c r="K26" s="152"/>
      <c r="L26" s="148">
        <v>57000</v>
      </c>
      <c r="M26" s="153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144" t="s">
        <v>69</v>
      </c>
      <c r="B27" s="57" t="s">
        <v>219</v>
      </c>
      <c r="C27" s="57" t="s">
        <v>220</v>
      </c>
      <c r="D27" s="57" t="s">
        <v>104</v>
      </c>
      <c r="E27" s="57" t="s">
        <v>105</v>
      </c>
      <c r="F27" s="57" t="s">
        <v>217</v>
      </c>
      <c r="G27" s="57" t="s">
        <v>218</v>
      </c>
      <c r="H27" s="148">
        <v>18849</v>
      </c>
      <c r="I27" s="148">
        <v>18849</v>
      </c>
      <c r="J27" s="152"/>
      <c r="K27" s="152"/>
      <c r="L27" s="148">
        <v>18849</v>
      </c>
      <c r="M27" s="153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144" t="s">
        <v>69</v>
      </c>
      <c r="B28" s="57" t="s">
        <v>225</v>
      </c>
      <c r="C28" s="57" t="s">
        <v>226</v>
      </c>
      <c r="D28" s="57" t="s">
        <v>104</v>
      </c>
      <c r="E28" s="57" t="s">
        <v>105</v>
      </c>
      <c r="F28" s="57" t="s">
        <v>227</v>
      </c>
      <c r="G28" s="57" t="s">
        <v>228</v>
      </c>
      <c r="H28" s="148">
        <v>45000</v>
      </c>
      <c r="I28" s="148">
        <v>45000</v>
      </c>
      <c r="J28" s="152"/>
      <c r="K28" s="152"/>
      <c r="L28" s="148">
        <v>45000</v>
      </c>
      <c r="M28" s="153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17.25" customHeight="1" spans="1:23">
      <c r="A29" s="145" t="s">
        <v>160</v>
      </c>
      <c r="B29" s="146"/>
      <c r="C29" s="146"/>
      <c r="D29" s="146"/>
      <c r="E29" s="146"/>
      <c r="F29" s="146"/>
      <c r="G29" s="149"/>
      <c r="H29" s="148">
        <v>969718.55</v>
      </c>
      <c r="I29" s="148">
        <v>969718.55</v>
      </c>
      <c r="J29" s="148"/>
      <c r="K29" s="148"/>
      <c r="L29" s="148">
        <v>969718.55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D13" sqref="D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229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tr">
        <f>"单位名称："&amp;"宜良县红十字会"</f>
        <v>单位名称：宜良县红十字会</v>
      </c>
      <c r="B3" s="4"/>
      <c r="C3" s="4"/>
      <c r="D3" s="4"/>
      <c r="E3" s="4"/>
      <c r="F3" s="4"/>
      <c r="G3" s="4"/>
      <c r="H3" s="4"/>
      <c r="I3" s="19"/>
      <c r="J3" s="19"/>
      <c r="K3" s="19"/>
      <c r="L3" s="19"/>
      <c r="M3" s="19"/>
      <c r="N3" s="19"/>
      <c r="O3" s="19"/>
      <c r="P3" s="19"/>
      <c r="Q3" s="19"/>
      <c r="U3" s="134"/>
      <c r="W3" s="118" t="s">
        <v>1</v>
      </c>
    </row>
    <row r="4" ht="21.75" customHeight="1" spans="1:23">
      <c r="A4" s="5" t="s">
        <v>230</v>
      </c>
      <c r="B4" s="6" t="s">
        <v>170</v>
      </c>
      <c r="C4" s="5" t="s">
        <v>171</v>
      </c>
      <c r="D4" s="5" t="s">
        <v>231</v>
      </c>
      <c r="E4" s="6" t="s">
        <v>172</v>
      </c>
      <c r="F4" s="6" t="s">
        <v>173</v>
      </c>
      <c r="G4" s="6" t="s">
        <v>174</v>
      </c>
      <c r="H4" s="6" t="s">
        <v>175</v>
      </c>
      <c r="I4" s="31" t="s">
        <v>54</v>
      </c>
      <c r="J4" s="21" t="s">
        <v>232</v>
      </c>
      <c r="K4" s="22"/>
      <c r="L4" s="22"/>
      <c r="M4" s="23"/>
      <c r="N4" s="21" t="s">
        <v>178</v>
      </c>
      <c r="O4" s="22"/>
      <c r="P4" s="23"/>
      <c r="Q4" s="6" t="s">
        <v>60</v>
      </c>
      <c r="R4" s="21" t="s">
        <v>61</v>
      </c>
      <c r="S4" s="22"/>
      <c r="T4" s="22"/>
      <c r="U4" s="22"/>
      <c r="V4" s="22"/>
      <c r="W4" s="23"/>
    </row>
    <row r="5" ht="21.75" customHeight="1" spans="1:23">
      <c r="A5" s="7"/>
      <c r="B5" s="32"/>
      <c r="C5" s="7"/>
      <c r="D5" s="7"/>
      <c r="E5" s="8"/>
      <c r="F5" s="8"/>
      <c r="G5" s="8"/>
      <c r="H5" s="8"/>
      <c r="I5" s="32"/>
      <c r="J5" s="135" t="s">
        <v>57</v>
      </c>
      <c r="K5" s="136"/>
      <c r="L5" s="6" t="s">
        <v>58</v>
      </c>
      <c r="M5" s="6" t="s">
        <v>59</v>
      </c>
      <c r="N5" s="6" t="s">
        <v>57</v>
      </c>
      <c r="O5" s="6" t="s">
        <v>58</v>
      </c>
      <c r="P5" s="6" t="s">
        <v>59</v>
      </c>
      <c r="Q5" s="8"/>
      <c r="R5" s="6" t="s">
        <v>56</v>
      </c>
      <c r="S5" s="6" t="s">
        <v>63</v>
      </c>
      <c r="T5" s="6" t="s">
        <v>184</v>
      </c>
      <c r="U5" s="6" t="s">
        <v>65</v>
      </c>
      <c r="V5" s="6" t="s">
        <v>66</v>
      </c>
      <c r="W5" s="6" t="s">
        <v>67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37" t="s">
        <v>56</v>
      </c>
      <c r="K6" s="13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9"/>
      <c r="B7" s="25"/>
      <c r="C7" s="9"/>
      <c r="D7" s="9"/>
      <c r="E7" s="10"/>
      <c r="F7" s="10"/>
      <c r="G7" s="10"/>
      <c r="H7" s="10"/>
      <c r="I7" s="25"/>
      <c r="J7" s="70" t="s">
        <v>56</v>
      </c>
      <c r="K7" s="70" t="s">
        <v>233</v>
      </c>
      <c r="L7" s="10"/>
      <c r="M7" s="10"/>
      <c r="N7" s="10"/>
      <c r="O7" s="10"/>
      <c r="P7" s="10"/>
      <c r="Q7" s="10"/>
      <c r="R7" s="10"/>
      <c r="S7" s="10"/>
      <c r="T7" s="10"/>
      <c r="U7" s="25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1">
        <v>21</v>
      </c>
      <c r="V8" s="35">
        <v>22</v>
      </c>
      <c r="W8" s="11">
        <v>23</v>
      </c>
    </row>
    <row r="9" ht="21.75" customHeight="1" spans="1:23">
      <c r="A9" s="71"/>
      <c r="B9" s="71"/>
      <c r="C9" s="71"/>
      <c r="D9" s="71"/>
      <c r="E9" s="71"/>
      <c r="F9" s="71"/>
      <c r="G9" s="71"/>
      <c r="H9" s="71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18.75" customHeight="1" spans="1:23">
      <c r="A10" s="29" t="s">
        <v>160</v>
      </c>
      <c r="B10" s="30"/>
      <c r="C10" s="30"/>
      <c r="D10" s="30"/>
      <c r="E10" s="30"/>
      <c r="F10" s="30"/>
      <c r="G10" s="30"/>
      <c r="H10" s="34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5" customHeight="1" spans="1:1">
      <c r="A11" s="17" t="s">
        <v>234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18" t="s">
        <v>235</v>
      </c>
    </row>
    <row r="2" ht="39.75" customHeight="1" spans="1:10">
      <c r="A2" s="69" t="str">
        <f>"2026"&amp;"年部门项目支出绩效目标表"</f>
        <v>2026年部门项目支出绩效目标表</v>
      </c>
      <c r="B2" s="2"/>
      <c r="C2" s="2"/>
      <c r="D2" s="2"/>
      <c r="E2" s="2"/>
      <c r="F2" s="72"/>
      <c r="G2" s="2"/>
      <c r="H2" s="72"/>
      <c r="I2" s="72"/>
      <c r="J2" s="2"/>
    </row>
    <row r="3" ht="17.25" customHeight="1" spans="1:1">
      <c r="A3" s="3" t="str">
        <f>"单位名称："&amp;"宜良县红十字会"</f>
        <v>单位名称：宜良县红十字会</v>
      </c>
    </row>
    <row r="4" ht="44.25" customHeight="1" spans="1:10">
      <c r="A4" s="70" t="s">
        <v>236</v>
      </c>
      <c r="B4" s="70" t="s">
        <v>237</v>
      </c>
      <c r="C4" s="70" t="s">
        <v>238</v>
      </c>
      <c r="D4" s="70" t="s">
        <v>239</v>
      </c>
      <c r="E4" s="70" t="s">
        <v>240</v>
      </c>
      <c r="F4" s="73" t="s">
        <v>241</v>
      </c>
      <c r="G4" s="70" t="s">
        <v>242</v>
      </c>
      <c r="H4" s="73" t="s">
        <v>243</v>
      </c>
      <c r="I4" s="73" t="s">
        <v>244</v>
      </c>
      <c r="J4" s="70" t="s">
        <v>245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7"/>
      <c r="B6" s="71"/>
      <c r="C6" s="71"/>
      <c r="D6" s="71"/>
      <c r="E6" s="51"/>
      <c r="F6" s="74"/>
      <c r="G6" s="51"/>
      <c r="H6" s="74"/>
      <c r="I6" s="74"/>
      <c r="J6" s="51"/>
    </row>
    <row r="7" ht="42" customHeight="1" spans="1:10">
      <c r="A7" s="27"/>
      <c r="B7" s="12"/>
      <c r="C7" s="12"/>
      <c r="D7" s="12"/>
      <c r="E7" s="27"/>
      <c r="F7" s="12"/>
      <c r="G7" s="27"/>
      <c r="H7" s="12"/>
      <c r="I7" s="12"/>
      <c r="J7" s="27"/>
    </row>
    <row r="8" ht="25" customHeight="1" spans="1:1">
      <c r="A8" s="17" t="s">
        <v>234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转移支付预算表09-1</vt:lpstr>
      <vt:lpstr>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2026-03-11T03:08:00Z</dcterms:created>
  <dcterms:modified xsi:type="dcterms:W3CDTF">2026-03-31T14:43:50Z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52F9B22B3F49EC59128EAF696D8C4A42_42</vt:lpwstr>
  </property>
</Properties>
</file>