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<sst xmlns="http://schemas.openxmlformats.org/spreadsheetml/2006/main" count="1307" uniqueCount="405">
  <si>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</si>
  <si>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</si>
  <si>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</si>
  <si>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</si>
  <si>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</si>
  <si>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</si>
  <si>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</si>
  <si>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</si>
  <si>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</si>
  <si>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</si>
  <si>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</si>
  <si>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</si>
  <si>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</si>
  <si>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</si>
  <si>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</si>
  <si>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</si>
  <si>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</si>
  <si>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</si>
  <si>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</si>
  <si>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</si>
  <si>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</si>
  <si>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</si>
  <si>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</si>
  <si>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</si>
  <si>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</si>
  <si>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</si>
  <si>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</si>
  <si>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</si>
  <si>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</si>
  <si>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</si>
  <si>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</si>
  <si>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</si>
  <si>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</si>
  <si>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</si>
  <si>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</si>
  <si>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</si>
  <si>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</si>
  <si>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</si>
  <si>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</si>
  <si>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</si>
  <si>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</si>
  <si>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</si>
  <si>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</si>
  <si>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</si>
  <si>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</si>
  <si>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</si>
  <si>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</si>
  <si>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</si>
  <si>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</si>
  <si>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</si>
  <si>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</si>
  <si>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</si>
  <si>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</si>
  <si>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</si>
  <si>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</si>
  <si>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</si>
  <si>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</si>
  <si>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</si>
  <si>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</si>
  <si>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</si>
  <si>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</si>
  <si>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</si>
  <si>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</si>
  <si>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</si>
  <si>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</si>
  <si>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</si>
  <si>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</si>
  <si>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</si>
  <si>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</t>
  </si>
  <si>
    <t>宜良县文化和旅游局</t>
  </si>
  <si>
    <t>129001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</si>
  <si>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</si>
  <si>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</si>
  <si>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</si>
  <si>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</si>
  <si>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</si>
  <si>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</si>
  <si>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</si>
  <si>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</si>
  <si>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</si>
  <si>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</si>
  <si>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</si>
  <si>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</si>
  <si>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</si>
  <si>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</si>
  <si>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</si>
  <si>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</si>
  <si>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</si>
  <si>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</si>
  <si>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</si>
  <si>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</si>
  <si>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</si>
  <si>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</si>
  <si>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</si>
  <si>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</si>
  <si>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</si>
  <si>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</si>
  <si>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</si>
  <si>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</si>
  <si>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</si>
  <si>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</si>
  <si>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</si>
  <si>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</si>
  <si>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</si>
  <si>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</si>
  <si>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</si>
  <si>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</si>
  <si>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2070199</t>
  </si>
  <si>
    <t>其他文化和旅游支出</t>
  </si>
  <si>
    <t>20702</t>
  </si>
  <si>
    <t>文物</t>
  </si>
  <si>
    <t>2070204</t>
  </si>
  <si>
    <t>文物保护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</si>
  <si>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</si>
  <si>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</si>
  <si>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</si>
  <si>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</si>
  <si>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</si>
  <si>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</si>
  <si>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</si>
  <si>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</si>
  <si>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</si>
  <si>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</si>
  <si>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</si>
  <si>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</si>
  <si>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</si>
  <si>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</si>
  <si>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</si>
  <si>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</si>
  <si>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</si>
  <si>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</si>
  <si>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</si>
  <si>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</si>
  <si>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</si>
  <si>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</si>
  <si>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</si>
  <si>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</si>
  <si>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</si>
  <si>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</si>
  <si>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</si>
  <si>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</si>
  <si>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</si>
  <si>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</si>
  <si>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</si>
  <si>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</si>
  <si>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</si>
  <si>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</si>
  <si>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</si>
  <si>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</si>
  <si>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</si>
  <si>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</si>
  <si>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</si>
  <si>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</si>
  <si>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</si>
  <si>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</si>
  <si>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</si>
  <si>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</si>
  <si>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</si>
  <si>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</si>
  <si>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</si>
  <si>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</si>
  <si>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</si>
  <si>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</si>
  <si>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</si>
  <si>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</si>
  <si>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</si>
  <si>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</si>
  <si>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</si>
  <si>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</si>
  <si>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</si>
  <si>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</si>
  <si>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</si>
  <si>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</si>
  <si>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</si>
  <si>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</si>
  <si>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</si>
  <si>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</si>
  <si>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</si>
  <si>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</si>
  <si>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</si>
  <si>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</si>
  <si>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</si>
  <si>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</si>
  <si>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</si>
  <si>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</si>
  <si>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</si>
  <si>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</si>
  <si>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</si>
  <si>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</si>
  <si>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</si>
  <si>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</si>
  <si>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</si>
  <si>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</si>
  <si>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</si>
  <si>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</si>
  <si>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</si>
  <si>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</si>
  <si>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</si>
  <si>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</si>
  <si>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</si>
  <si>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</si>
  <si>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</si>
  <si>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</si>
  <si>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</si>
  <si>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</si>
  <si>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</si>
  <si>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</si>
  <si>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</si>
  <si>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</si>
  <si>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</si>
  <si>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</si>
  <si>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530125210000000000812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</si>
  <si>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</si>
  <si>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</si>
  <si>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</si>
  <si>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</si>
  <si>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</si>
  <si>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</si>
  <si>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</si>
  <si>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530125210000000000813</t>
  </si>
  <si>
    <t>事业人员支出工资</t>
  </si>
  <si>
    <t>30107</t>
  </si>
  <si>
    <t>绩效工资</t>
  </si>
  <si>
    <t>530125210000000000814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</si>
  <si>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</si>
  <si>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</si>
  <si>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</si>
  <si>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</si>
  <si>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</si>
  <si>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</si>
  <si>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</si>
  <si>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</si>
  <si>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</si>
  <si>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</si>
  <si>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</si>
  <si>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530125210000000000815</t>
  </si>
  <si>
    <t>30113</t>
  </si>
  <si>
    <t>530125210000000000817</t>
  </si>
  <si>
    <t>公车购置及运维费</t>
  </si>
  <si>
    <t>30231</t>
  </si>
  <si>
    <t>公务用车运行维护费</t>
  </si>
  <si>
    <t>530125210000000000818</t>
  </si>
  <si>
    <t>30217</t>
  </si>
  <si>
    <t>530125210000000000819</t>
  </si>
  <si>
    <t>行政公务交通补贴</t>
  </si>
  <si>
    <t>30239</t>
  </si>
  <si>
    <t>其他交通费用</t>
  </si>
  <si>
    <t>530125210000000000821</t>
  </si>
  <si>
    <t>工会经费</t>
  </si>
  <si>
    <t>30228</t>
  </si>
  <si>
    <t>530125210000000000822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</si>
  <si>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</si>
  <si>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</si>
  <si>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</si>
  <si>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</si>
  <si>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</si>
  <si>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</si>
  <si>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</si>
  <si>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</si>
  <si>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</si>
  <si>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</si>
  <si>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</si>
  <si>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</si>
  <si>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</si>
  <si>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</si>
  <si>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</si>
  <si>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30299</t>
  </si>
  <si>
    <t>其他商品和服务支出</t>
  </si>
  <si>
    <t>530125231100001501652</t>
  </si>
  <si>
    <t>行政人员绩效奖励</t>
  </si>
  <si>
    <t>530125231100001502100</t>
  </si>
  <si>
    <t>离退休人员支出</t>
  </si>
  <si>
    <t>30305</t>
  </si>
  <si>
    <t>生活补助</t>
  </si>
  <si>
    <t>530125231100001502101</t>
  </si>
  <si>
    <t>其他财政补助人员生活补助</t>
  </si>
  <si>
    <t>530125261100005088002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</si>
  <si>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</si>
  <si>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</si>
  <si>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</si>
  <si>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</si>
  <si>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</si>
  <si>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</si>
  <si>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</si>
  <si>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530125261100004871237</t>
  </si>
  <si>
    <t>遗属补助资金</t>
  </si>
  <si>
    <t>30304</t>
  </si>
  <si>
    <t>抚恤金</t>
  </si>
  <si>
    <t>其他公用支出</t>
  </si>
  <si>
    <t>530125261100005069915</t>
  </si>
  <si>
    <t>“两馆一站”免费开放补助资金</t>
  </si>
  <si>
    <t>事业发展类</t>
  </si>
  <si>
    <t>530125261100005075590</t>
  </si>
  <si>
    <t>公岗人员补助经费</t>
  </si>
  <si>
    <t>30226</t>
  </si>
  <si>
    <t>劳务费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</si>
  <si>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</si>
  <si>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</si>
  <si>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</si>
  <si>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</si>
  <si>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</si>
  <si>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</si>
  <si>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</si>
  <si>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</si>
  <si>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</si>
  <si>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</si>
  <si>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</si>
  <si>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图书馆、文化馆、文化站免费开放补助</t>
  </si>
  <si>
    <t>产出指标</t>
  </si>
  <si>
    <t>数量指标</t>
  </si>
  <si>
    <t>免费开放文化馆、图书馆数量</t>
  </si>
  <si>
    <t>=</t>
  </si>
  <si>
    <t>个</t>
  </si>
  <si>
    <t>定量指标</t>
  </si>
  <si>
    <t>免费开放文化站数量</t>
  </si>
  <si>
    <t>效益指标</t>
  </si>
  <si>
    <t>社会效益</t>
  </si>
  <si>
    <t>参观人数增长率</t>
  </si>
  <si>
    <t>&gt;</t>
  </si>
  <si>
    <t>%</t>
  </si>
  <si>
    <t>定性指标</t>
  </si>
  <si>
    <t>满意度指标</t>
  </si>
  <si>
    <t>服务对象满意度</t>
  </si>
  <si>
    <t>免费开放观众满意度</t>
  </si>
  <si>
    <t>&gt;=</t>
  </si>
  <si>
    <t>90</t>
  </si>
  <si>
    <t>成本指标</t>
  </si>
  <si>
    <t>经济成本指标</t>
  </si>
  <si>
    <t>补助金额</t>
  </si>
  <si>
    <t>51200</t>
  </si>
  <si>
    <t>元</t>
  </si>
  <si>
    <t>公岗人员</t>
  </si>
  <si>
    <t>人</t>
  </si>
  <si>
    <t>宜政办【2025】28号</t>
  </si>
  <si>
    <t>及时发放</t>
  </si>
  <si>
    <t>及时</t>
  </si>
  <si>
    <t>公岗人员满意率</t>
  </si>
  <si>
    <t>193920</t>
  </si>
  <si>
    <t>遗属补助人数</t>
  </si>
  <si>
    <t>1.00</t>
  </si>
  <si>
    <t>补助到位</t>
  </si>
  <si>
    <t>年</t>
  </si>
  <si>
    <t>家属满意度</t>
  </si>
  <si>
    <t>11352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</si>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</sst>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17" fillId="0" borderId="7">
      <alignment horizontal="right" vertical="center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80" fontId="17" fillId="0" borderId="7">
      <alignment horizontal="right" vertical="center"/>
    </xf>
    <xf numFmtId="179" fontId="17" fillId="0" borderId="7">
      <alignment horizontal="right" vertical="center"/>
    </xf>
  </cellStyleXfs>
  <cellXfs count="19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"单位名称："&amp;"宜良县文化和旅游局"</f>
        <v>单位名称：宜良县文化和旅游局</v>
      </c>
      <c r="B3" s="162"/>
      <c r="D3" s="142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9555770.39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8" t="s">
        <v>12</v>
      </c>
      <c r="D8" s="83"/>
    </row>
    <row r="9" ht="17.25" customHeight="1" spans="1:4">
      <c r="A9" s="165" t="s">
        <v>13</v>
      </c>
      <c r="B9" s="83"/>
      <c r="C9" s="198" t="s">
        <v>14</v>
      </c>
      <c r="D9" s="83"/>
    </row>
    <row r="10" ht="17.25" customHeight="1" spans="1:4">
      <c r="A10" s="165" t="s">
        <v>15</v>
      </c>
      <c r="B10" s="83">
        <v>193920</v>
      </c>
      <c r="C10" s="198" t="s">
        <v>16</v>
      </c>
      <c r="D10" s="83"/>
    </row>
    <row r="11" ht="17.25" customHeight="1" spans="1:4">
      <c r="A11" s="165" t="s">
        <v>17</v>
      </c>
      <c r="B11" s="83"/>
      <c r="C11" s="198" t="s">
        <v>18</v>
      </c>
      <c r="D11" s="83"/>
    </row>
    <row r="12" ht="17.25" customHeight="1" spans="1:4">
      <c r="A12" s="165" t="s">
        <v>19</v>
      </c>
      <c r="B12" s="83"/>
      <c r="C12" s="31" t="s">
        <v>20</v>
      </c>
      <c r="D12" s="83">
        <v>5916674</v>
      </c>
    </row>
    <row r="13" ht="17.25" customHeight="1" spans="1:4">
      <c r="A13" s="165" t="s">
        <v>21</v>
      </c>
      <c r="B13" s="83"/>
      <c r="C13" s="31" t="s">
        <v>22</v>
      </c>
      <c r="D13" s="83">
        <v>2270491.53</v>
      </c>
    </row>
    <row r="14" ht="17.25" customHeight="1" spans="1:4">
      <c r="A14" s="165" t="s">
        <v>23</v>
      </c>
      <c r="B14" s="83"/>
      <c r="C14" s="31" t="s">
        <v>24</v>
      </c>
      <c r="D14" s="83">
        <v>992270.86</v>
      </c>
    </row>
    <row r="15" ht="17.25" customHeight="1" spans="1:4">
      <c r="A15" s="165" t="s">
        <v>25</v>
      </c>
      <c r="B15" s="83">
        <v>193920</v>
      </c>
      <c r="C15" s="31" t="s">
        <v>26</v>
      </c>
      <c r="D15" s="83"/>
    </row>
    <row r="16" ht="17.25" customHeight="1" spans="1:4">
      <c r="A16" s="65"/>
      <c r="B16" s="83"/>
      <c r="C16" s="31" t="s">
        <v>27</v>
      </c>
      <c r="D16" s="83"/>
    </row>
    <row r="17" ht="17.25" customHeight="1" spans="1:4">
      <c r="A17" s="166"/>
      <c r="B17" s="83"/>
      <c r="C17" s="31" t="s">
        <v>28</v>
      </c>
      <c r="D17" s="83"/>
    </row>
    <row r="18" ht="17.25" customHeight="1" spans="1:4">
      <c r="A18" s="166"/>
      <c r="B18" s="83"/>
      <c r="C18" s="31" t="s">
        <v>29</v>
      </c>
      <c r="D18" s="83"/>
    </row>
    <row r="19" ht="17.25" customHeight="1" spans="1:4">
      <c r="A19" s="166"/>
      <c r="B19" s="83"/>
      <c r="C19" s="31" t="s">
        <v>30</v>
      </c>
      <c r="D19" s="83"/>
    </row>
    <row r="20" ht="17.25" customHeight="1" spans="1:4">
      <c r="A20" s="166"/>
      <c r="B20" s="83"/>
      <c r="C20" s="31" t="s">
        <v>31</v>
      </c>
      <c r="D20" s="83"/>
    </row>
    <row r="21" ht="17.25" customHeight="1" spans="1:4">
      <c r="A21" s="166"/>
      <c r="B21" s="83"/>
      <c r="C21" s="31" t="s">
        <v>32</v>
      </c>
      <c r="D21" s="83"/>
    </row>
    <row r="22" ht="17.25" customHeight="1" spans="1:4">
      <c r="A22" s="166"/>
      <c r="B22" s="83"/>
      <c r="C22" s="31" t="s">
        <v>33</v>
      </c>
      <c r="D22" s="83"/>
    </row>
    <row r="23" ht="17.25" customHeight="1" spans="1:4">
      <c r="A23" s="166"/>
      <c r="B23" s="83"/>
      <c r="C23" s="31" t="s">
        <v>34</v>
      </c>
      <c r="D23" s="83"/>
    </row>
    <row r="24" ht="17.25" customHeight="1" spans="1:4">
      <c r="A24" s="166"/>
      <c r="B24" s="83"/>
      <c r="C24" s="31" t="s">
        <v>35</v>
      </c>
      <c r="D24" s="83">
        <v>570254</v>
      </c>
    </row>
    <row r="25" ht="17.25" customHeight="1" spans="1:4">
      <c r="A25" s="166"/>
      <c r="B25" s="83"/>
      <c r="C25" s="31" t="s">
        <v>36</v>
      </c>
      <c r="D25" s="83"/>
    </row>
    <row r="26" ht="17.25" customHeight="1" spans="1:4">
      <c r="A26" s="166"/>
      <c r="B26" s="83"/>
      <c r="C26" s="65" t="s">
        <v>37</v>
      </c>
      <c r="D26" s="83"/>
    </row>
    <row r="27" ht="17.25" customHeight="1" spans="1:4">
      <c r="A27" s="166"/>
      <c r="B27" s="83"/>
      <c r="C27" s="31" t="s">
        <v>38</v>
      </c>
      <c r="D27" s="83"/>
    </row>
    <row r="28" ht="16.5" customHeight="1" spans="1:4">
      <c r="A28" s="166"/>
      <c r="B28" s="83"/>
      <c r="C28" s="31" t="s">
        <v>39</v>
      </c>
      <c r="D28" s="83"/>
    </row>
    <row r="29" ht="16.5" customHeight="1" spans="1:4">
      <c r="A29" s="166"/>
      <c r="B29" s="83"/>
      <c r="C29" s="65" t="s">
        <v>40</v>
      </c>
      <c r="D29" s="83"/>
    </row>
    <row r="30" ht="17.25" customHeight="1" spans="1:4">
      <c r="A30" s="166"/>
      <c r="B30" s="83"/>
      <c r="C30" s="65" t="s">
        <v>41</v>
      </c>
      <c r="D30" s="83"/>
    </row>
    <row r="31" ht="17.25" customHeight="1" spans="1:4">
      <c r="A31" s="166"/>
      <c r="B31" s="83"/>
      <c r="C31" s="31" t="s">
        <v>42</v>
      </c>
      <c r="D31" s="83"/>
    </row>
    <row r="32" ht="16.5" customHeight="1" spans="1:4">
      <c r="A32" s="166" t="s">
        <v>43</v>
      </c>
      <c r="B32" s="83">
        <v>9749690.39</v>
      </c>
      <c r="C32" s="166" t="s">
        <v>44</v>
      </c>
      <c r="D32" s="83">
        <v>9749690.39</v>
      </c>
    </row>
    <row r="33" ht="16.5" customHeight="1" spans="1:4">
      <c r="A33" s="65" t="s">
        <v>45</v>
      </c>
      <c r="B33" s="83"/>
      <c r="C33" s="65" t="s">
        <v>46</v>
      </c>
      <c r="D33" s="83"/>
    </row>
    <row r="34" ht="16.5" customHeight="1" spans="1:4">
      <c r="A34" s="31" t="s">
        <v>47</v>
      </c>
      <c r="B34" s="83"/>
      <c r="C34" s="31" t="s">
        <v>47</v>
      </c>
      <c r="D34" s="83"/>
    </row>
    <row r="35" ht="16.5" customHeight="1" spans="1:4">
      <c r="A35" s="31" t="s">
        <v>48</v>
      </c>
      <c r="B35" s="83"/>
      <c r="C35" s="31" t="s">
        <v>48</v>
      </c>
      <c r="D35" s="83"/>
    </row>
    <row r="36" ht="16.5" customHeight="1" spans="1:4">
      <c r="A36" s="167" t="s">
        <v>49</v>
      </c>
      <c r="B36" s="83">
        <v>9749690.39</v>
      </c>
      <c r="C36" s="167" t="s">
        <v>50</v>
      </c>
      <c r="D36" s="83">
        <v>9749690.39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:C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344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345</v>
      </c>
      <c r="C2" s="123"/>
      <c r="D2" s="124"/>
      <c r="E2" s="124"/>
      <c r="F2" s="124"/>
    </row>
    <row r="3" ht="13.5" customHeight="1" spans="1:6">
      <c r="A3" s="4" t="str">
        <f>"单位名称："&amp;"宜良县文化和旅游局"</f>
        <v>单位名称：宜良县文化和旅游局</v>
      </c>
      <c r="B3" s="4" t="s">
        <v>346</v>
      </c>
      <c r="C3" s="119"/>
      <c r="D3" s="121"/>
      <c r="E3" s="121"/>
      <c r="F3" s="118" t="s">
        <v>1</v>
      </c>
    </row>
    <row r="4" ht="19.5" customHeight="1" spans="1:6">
      <c r="A4" s="125" t="s">
        <v>194</v>
      </c>
      <c r="B4" s="126" t="s">
        <v>72</v>
      </c>
      <c r="C4" s="125" t="s">
        <v>73</v>
      </c>
      <c r="D4" s="10" t="s">
        <v>347</v>
      </c>
      <c r="E4" s="11"/>
      <c r="F4" s="12"/>
    </row>
    <row r="5" ht="18.75" customHeight="1" spans="1:6">
      <c r="A5" s="127"/>
      <c r="B5" s="128"/>
      <c r="C5" s="127"/>
      <c r="D5" s="15" t="s">
        <v>54</v>
      </c>
      <c r="E5" s="10" t="s">
        <v>75</v>
      </c>
      <c r="F5" s="15" t="s">
        <v>76</v>
      </c>
    </row>
    <row r="6" ht="18.75" customHeight="1" spans="1:6">
      <c r="A6" s="72">
        <v>1</v>
      </c>
      <c r="B6" s="129" t="s">
        <v>83</v>
      </c>
      <c r="C6" s="72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1" t="s">
        <v>185</v>
      </c>
      <c r="B9" s="131" t="s">
        <v>185</v>
      </c>
      <c r="C9" s="132" t="s">
        <v>185</v>
      </c>
      <c r="D9" s="83"/>
      <c r="E9" s="83"/>
      <c r="F9" s="83"/>
    </row>
    <row r="11" customHeight="1" spans="1:3">
      <c r="A11" s="36" t="s">
        <v>348</v>
      </c>
      <c r="B11" s="36"/>
      <c r="C11" s="36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3" sqref="A13:C1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349</v>
      </c>
    </row>
    <row r="2" ht="41.25" customHeight="1" spans="1:17">
      <c r="A2" s="76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0" t="str">
        <f>"单位名称："&amp;"宜良县文化和旅游局"</f>
        <v>单位名称：宜良县文化和旅游局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8" t="s">
        <v>1</v>
      </c>
    </row>
    <row r="4" ht="15.75" customHeight="1" spans="1:17">
      <c r="A4" s="9" t="s">
        <v>350</v>
      </c>
      <c r="B4" s="111" t="s">
        <v>351</v>
      </c>
      <c r="C4" s="111" t="s">
        <v>352</v>
      </c>
      <c r="D4" s="111" t="s">
        <v>353</v>
      </c>
      <c r="E4" s="111" t="s">
        <v>354</v>
      </c>
      <c r="F4" s="111" t="s">
        <v>355</v>
      </c>
      <c r="G4" s="93" t="s">
        <v>201</v>
      </c>
      <c r="H4" s="93"/>
      <c r="I4" s="93"/>
      <c r="J4" s="93"/>
      <c r="K4" s="94"/>
      <c r="L4" s="93"/>
      <c r="M4" s="93"/>
      <c r="N4" s="84"/>
      <c r="O4" s="93"/>
      <c r="P4" s="94"/>
      <c r="Q4" s="85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356</v>
      </c>
      <c r="J5" s="96" t="s">
        <v>357</v>
      </c>
      <c r="K5" s="97" t="s">
        <v>358</v>
      </c>
      <c r="L5" s="107" t="s">
        <v>359</v>
      </c>
      <c r="M5" s="107"/>
      <c r="N5" s="108"/>
      <c r="O5" s="107"/>
      <c r="P5" s="109"/>
      <c r="Q5" s="98"/>
    </row>
    <row r="6" ht="54" customHeight="1" spans="1:17">
      <c r="A6" s="17"/>
      <c r="B6" s="99"/>
      <c r="C6" s="99"/>
      <c r="D6" s="99"/>
      <c r="E6" s="99"/>
      <c r="F6" s="99"/>
      <c r="G6" s="99"/>
      <c r="H6" s="99" t="s">
        <v>56</v>
      </c>
      <c r="I6" s="99"/>
      <c r="J6" s="99"/>
      <c r="K6" s="100"/>
      <c r="L6" s="99" t="s">
        <v>56</v>
      </c>
      <c r="M6" s="99" t="s">
        <v>63</v>
      </c>
      <c r="N6" s="98" t="s">
        <v>64</v>
      </c>
      <c r="O6" s="99" t="s">
        <v>65</v>
      </c>
      <c r="P6" s="100" t="s">
        <v>66</v>
      </c>
      <c r="Q6" s="98" t="s">
        <v>67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1"/>
      <c r="B8" s="114"/>
      <c r="C8" s="114"/>
      <c r="D8" s="114"/>
      <c r="E8" s="115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2"/>
      <c r="B9" s="114"/>
      <c r="C9" s="114"/>
      <c r="D9" s="114"/>
      <c r="E9" s="11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2"/>
      <c r="B10" s="114"/>
      <c r="C10" s="114"/>
      <c r="D10" s="114"/>
      <c r="E10" s="11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3" t="s">
        <v>185</v>
      </c>
      <c r="B11" s="116"/>
      <c r="C11" s="116"/>
      <c r="D11" s="116"/>
      <c r="E11" s="117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3" customHeight="1" spans="1:3">
      <c r="A13" s="36" t="s">
        <v>348</v>
      </c>
      <c r="B13" s="36"/>
      <c r="C13" s="36"/>
    </row>
  </sheetData>
  <mergeCells count="17">
    <mergeCell ref="A2:Q2"/>
    <mergeCell ref="A3:F3"/>
    <mergeCell ref="G4:Q4"/>
    <mergeCell ref="L5:Q5"/>
    <mergeCell ref="A11:E11"/>
    <mergeCell ref="A13:C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A13" sqref="A13:C13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105"/>
      <c r="N1" s="105" t="s">
        <v>360</v>
      </c>
    </row>
    <row r="2" ht="41.25" customHeight="1" spans="1:14">
      <c r="A2" s="76" t="str">
        <f>"2026"&amp;"年部门政府购买服务预算表"</f>
        <v>2026年部门政府购买服务预算表</v>
      </c>
      <c r="B2" s="70"/>
      <c r="C2" s="70"/>
      <c r="D2" s="89"/>
      <c r="E2" s="89"/>
      <c r="F2" s="89"/>
      <c r="G2" s="89"/>
      <c r="H2" s="90"/>
      <c r="I2" s="89"/>
      <c r="J2" s="89"/>
      <c r="K2" s="70"/>
      <c r="L2" s="89"/>
      <c r="M2" s="90"/>
      <c r="N2" s="70"/>
    </row>
    <row r="3" ht="22.5" customHeight="1" spans="1:14">
      <c r="A3" s="77" t="str">
        <f>"单位名称："&amp;"宜良县文化和旅游局"</f>
        <v>单位名称：宜良县文化和旅游局</v>
      </c>
      <c r="B3" s="91"/>
      <c r="C3" s="91"/>
      <c r="D3" s="78"/>
      <c r="E3" s="78"/>
      <c r="F3" s="78"/>
      <c r="G3" s="78"/>
      <c r="H3" s="88"/>
      <c r="I3" s="80"/>
      <c r="J3" s="80"/>
      <c r="K3" s="87"/>
      <c r="L3" s="80"/>
      <c r="M3" s="106"/>
      <c r="N3" s="105" t="s">
        <v>1</v>
      </c>
    </row>
    <row r="4" ht="24" customHeight="1" spans="1:14">
      <c r="A4" s="9" t="s">
        <v>350</v>
      </c>
      <c r="B4" s="92" t="s">
        <v>361</v>
      </c>
      <c r="C4" s="92" t="s">
        <v>362</v>
      </c>
      <c r="D4" s="93" t="s">
        <v>201</v>
      </c>
      <c r="E4" s="93"/>
      <c r="F4" s="93"/>
      <c r="G4" s="93"/>
      <c r="H4" s="94"/>
      <c r="I4" s="93"/>
      <c r="J4" s="93"/>
      <c r="K4" s="84"/>
      <c r="L4" s="93"/>
      <c r="M4" s="94"/>
      <c r="N4" s="85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356</v>
      </c>
      <c r="G5" s="96" t="s">
        <v>357</v>
      </c>
      <c r="H5" s="97" t="s">
        <v>358</v>
      </c>
      <c r="I5" s="107" t="s">
        <v>359</v>
      </c>
      <c r="J5" s="107"/>
      <c r="K5" s="108"/>
      <c r="L5" s="107"/>
      <c r="M5" s="109"/>
      <c r="N5" s="98"/>
    </row>
    <row r="6" ht="54" customHeight="1" spans="1:14">
      <c r="A6" s="17"/>
      <c r="B6" s="98"/>
      <c r="C6" s="98"/>
      <c r="D6" s="99"/>
      <c r="E6" s="99" t="s">
        <v>56</v>
      </c>
      <c r="F6" s="99"/>
      <c r="G6" s="99"/>
      <c r="H6" s="100"/>
      <c r="I6" s="99" t="s">
        <v>56</v>
      </c>
      <c r="J6" s="99" t="s">
        <v>63</v>
      </c>
      <c r="K6" s="98" t="s">
        <v>64</v>
      </c>
      <c r="L6" s="99" t="s">
        <v>65</v>
      </c>
      <c r="M6" s="100" t="s">
        <v>66</v>
      </c>
      <c r="N6" s="98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/>
      <c r="B8" s="102"/>
      <c r="C8" s="10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2"/>
      <c r="B9" s="102"/>
      <c r="C9" s="10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2"/>
      <c r="B10" s="102"/>
      <c r="C10" s="10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3" t="s">
        <v>185</v>
      </c>
      <c r="B11" s="104"/>
      <c r="C11" s="104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3" customHeight="1" spans="1:3">
      <c r="A13" s="36" t="s">
        <v>348</v>
      </c>
      <c r="B13" s="36"/>
      <c r="C13" s="36"/>
    </row>
  </sheetData>
  <mergeCells count="14">
    <mergeCell ref="A2:N2"/>
    <mergeCell ref="A3:C3"/>
    <mergeCell ref="D4:N4"/>
    <mergeCell ref="I5:N5"/>
    <mergeCell ref="A11:C11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tabSelected="1" topLeftCell="D1" workbookViewId="0">
      <selection activeCell="D10" sqref="D10:F10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5"/>
      <c r="W1" s="2"/>
      <c r="X1" s="2"/>
      <c r="Y1" s="2" t="s">
        <v>363</v>
      </c>
    </row>
    <row r="2" ht="41.25" customHeight="1" spans="1:25">
      <c r="A2" s="76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tr">
        <f>"单位名称："&amp;"宜良县文化和旅游局"</f>
        <v>单位名称：宜良县文化和旅游局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1</v>
      </c>
    </row>
    <row r="4" ht="19.5" customHeight="1" spans="1:25">
      <c r="A4" s="27" t="s">
        <v>364</v>
      </c>
      <c r="B4" s="10" t="s">
        <v>201</v>
      </c>
      <c r="C4" s="11"/>
      <c r="D4" s="11"/>
      <c r="E4" s="10" t="s">
        <v>365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  <c r="Y4" s="85"/>
    </row>
    <row r="5" ht="40.5" customHeight="1" spans="1:25">
      <c r="A5" s="18"/>
      <c r="B5" s="28" t="s">
        <v>54</v>
      </c>
      <c r="C5" s="9" t="s">
        <v>57</v>
      </c>
      <c r="D5" s="81" t="s">
        <v>356</v>
      </c>
      <c r="E5" s="51" t="s">
        <v>366</v>
      </c>
      <c r="F5" s="51" t="s">
        <v>367</v>
      </c>
      <c r="G5" s="51" t="s">
        <v>368</v>
      </c>
      <c r="H5" s="51" t="s">
        <v>369</v>
      </c>
      <c r="I5" s="51" t="s">
        <v>370</v>
      </c>
      <c r="J5" s="51" t="s">
        <v>371</v>
      </c>
      <c r="K5" s="51" t="s">
        <v>372</v>
      </c>
      <c r="L5" s="51" t="s">
        <v>373</v>
      </c>
      <c r="M5" s="51" t="s">
        <v>374</v>
      </c>
      <c r="N5" s="51" t="s">
        <v>375</v>
      </c>
      <c r="O5" s="51" t="s">
        <v>376</v>
      </c>
      <c r="P5" s="51" t="s">
        <v>377</v>
      </c>
      <c r="Q5" s="51" t="s">
        <v>378</v>
      </c>
      <c r="R5" s="51" t="s">
        <v>379</v>
      </c>
      <c r="S5" s="51" t="s">
        <v>380</v>
      </c>
      <c r="T5" s="51" t="s">
        <v>381</v>
      </c>
      <c r="U5" s="51" t="s">
        <v>382</v>
      </c>
      <c r="V5" s="51" t="s">
        <v>383</v>
      </c>
      <c r="W5" s="51" t="s">
        <v>384</v>
      </c>
      <c r="X5" s="86" t="s">
        <v>385</v>
      </c>
      <c r="Y5" s="86" t="s">
        <v>386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37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37">
        <v>23</v>
      </c>
      <c r="X6" s="37">
        <v>24</v>
      </c>
      <c r="Y6" s="37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10" customHeight="1" spans="4:6">
      <c r="D10" s="36" t="s">
        <v>348</v>
      </c>
      <c r="E10" s="36"/>
      <c r="F10" s="36"/>
    </row>
  </sheetData>
  <mergeCells count="6">
    <mergeCell ref="A2:Y2"/>
    <mergeCell ref="A3:I3"/>
    <mergeCell ref="B4:D4"/>
    <mergeCell ref="E4:Y4"/>
    <mergeCell ref="D10:F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:C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387</v>
      </c>
    </row>
    <row r="2" ht="41.25" customHeight="1" spans="1:10">
      <c r="A2" s="69" t="str">
        <f>"2026"&amp;"年对下转移支付绩效目标表"</f>
        <v>2026年对下转移支付绩效目标表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"单位名称："&amp;"宜良县文化和旅游局"</f>
        <v>单位名称：宜良县文化和旅游局</v>
      </c>
    </row>
    <row r="4" ht="44.25" customHeight="1" spans="1:10">
      <c r="A4" s="71" t="s">
        <v>297</v>
      </c>
      <c r="B4" s="71" t="s">
        <v>298</v>
      </c>
      <c r="C4" s="71" t="s">
        <v>299</v>
      </c>
      <c r="D4" s="71" t="s">
        <v>300</v>
      </c>
      <c r="E4" s="71" t="s">
        <v>301</v>
      </c>
      <c r="F4" s="72" t="s">
        <v>302</v>
      </c>
      <c r="G4" s="71" t="s">
        <v>303</v>
      </c>
      <c r="H4" s="72" t="s">
        <v>304</v>
      </c>
      <c r="I4" s="72" t="s">
        <v>305</v>
      </c>
      <c r="J4" s="71" t="s">
        <v>306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9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3">
      <c r="A9" s="36" t="s">
        <v>348</v>
      </c>
      <c r="B9" s="36"/>
      <c r="C9" s="36"/>
    </row>
  </sheetData>
  <mergeCells count="3">
    <mergeCell ref="A2:J2"/>
    <mergeCell ref="A3:H3"/>
    <mergeCell ref="A9:C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C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9" t="s">
        <v>388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tr">
        <f>"2026"&amp;"年新增资产配置预算表"</f>
        <v>2026年新增资产配置预算表</v>
      </c>
      <c r="B2" s="43"/>
      <c r="C2" s="44"/>
      <c r="D2" s="44"/>
      <c r="E2" s="44"/>
      <c r="F2" s="43"/>
      <c r="G2" s="43"/>
      <c r="H2" s="44"/>
    </row>
    <row r="3" customHeight="1" spans="1:8">
      <c r="A3" s="45" t="str">
        <f>"单位名称："&amp;"宜良县文化和旅游局"</f>
        <v>单位名称：宜良县文化和旅游局</v>
      </c>
      <c r="B3" s="46"/>
      <c r="C3" s="47"/>
      <c r="E3" s="44"/>
      <c r="F3" s="43"/>
      <c r="G3" s="43"/>
      <c r="H3" s="48" t="s">
        <v>1</v>
      </c>
    </row>
    <row r="4" ht="28.5" customHeight="1" spans="1:8">
      <c r="A4" s="49" t="s">
        <v>194</v>
      </c>
      <c r="B4" s="50" t="s">
        <v>389</v>
      </c>
      <c r="C4" s="49" t="s">
        <v>390</v>
      </c>
      <c r="D4" s="49" t="s">
        <v>391</v>
      </c>
      <c r="E4" s="49" t="s">
        <v>392</v>
      </c>
      <c r="F4" s="51" t="s">
        <v>393</v>
      </c>
      <c r="G4" s="37"/>
      <c r="H4" s="49"/>
    </row>
    <row r="5" ht="21" customHeight="1" spans="1:8">
      <c r="A5" s="50"/>
      <c r="B5" s="52"/>
      <c r="C5" s="53"/>
      <c r="D5" s="52"/>
      <c r="E5" s="52"/>
      <c r="F5" s="51" t="s">
        <v>354</v>
      </c>
      <c r="G5" s="51" t="s">
        <v>394</v>
      </c>
      <c r="H5" s="51" t="s">
        <v>395</v>
      </c>
    </row>
    <row r="6" ht="17.25" customHeight="1" spans="1:8">
      <c r="A6" s="54" t="s">
        <v>82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1"/>
      <c r="C7" s="29"/>
      <c r="D7" s="20"/>
      <c r="E7" s="57"/>
      <c r="F7" s="59"/>
      <c r="G7" s="60"/>
      <c r="H7" s="60"/>
    </row>
    <row r="8" ht="19.5" customHeight="1" spans="1:8">
      <c r="A8" s="58"/>
      <c r="B8" s="31"/>
      <c r="C8" s="29"/>
      <c r="D8" s="20"/>
      <c r="E8" s="57"/>
      <c r="F8" s="59"/>
      <c r="G8" s="60"/>
      <c r="H8" s="60"/>
    </row>
    <row r="9" ht="19.5" customHeight="1" spans="1:8">
      <c r="A9" s="61" t="s">
        <v>54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396</v>
      </c>
      <c r="B10" s="62"/>
      <c r="C10" s="63"/>
      <c r="D10" s="66"/>
      <c r="E10" s="66"/>
      <c r="F10" s="67"/>
      <c r="G10" s="68"/>
      <c r="H10" s="68"/>
    </row>
    <row r="11" customHeight="1" spans="1:3">
      <c r="A11" s="36" t="s">
        <v>348</v>
      </c>
      <c r="B11" s="36"/>
      <c r="C11" s="36"/>
    </row>
  </sheetData>
  <mergeCells count="12">
    <mergeCell ref="A1:H1"/>
    <mergeCell ref="A2:H2"/>
    <mergeCell ref="A3:B3"/>
    <mergeCell ref="F4:H4"/>
    <mergeCell ref="A9:E9"/>
    <mergeCell ref="A10:H10"/>
    <mergeCell ref="A11:C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C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"单位名称："&amp;"宜良县文化和旅游局"</f>
        <v>单位名称：宜良县文化和旅游局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279</v>
      </c>
      <c r="B4" s="8" t="s">
        <v>196</v>
      </c>
      <c r="C4" s="8" t="s">
        <v>280</v>
      </c>
      <c r="D4" s="9" t="s">
        <v>197</v>
      </c>
      <c r="E4" s="9" t="s">
        <v>198</v>
      </c>
      <c r="F4" s="9" t="s">
        <v>199</v>
      </c>
      <c r="G4" s="9" t="s">
        <v>200</v>
      </c>
      <c r="H4" s="27" t="s">
        <v>54</v>
      </c>
      <c r="I4" s="10" t="s">
        <v>398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8"/>
      <c r="J8" s="38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185</v>
      </c>
      <c r="B10" s="33"/>
      <c r="C10" s="33"/>
      <c r="D10" s="34"/>
      <c r="E10" s="34"/>
      <c r="F10" s="34"/>
      <c r="G10" s="35"/>
      <c r="H10" s="22"/>
      <c r="I10" s="22"/>
      <c r="J10" s="22"/>
      <c r="K10" s="30"/>
    </row>
    <row r="11" customHeight="1" spans="1:3">
      <c r="A11" s="36" t="s">
        <v>348</v>
      </c>
      <c r="B11" s="36"/>
      <c r="C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H25" sqref="H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"单位名称："&amp;"宜良县文化和旅游局"</f>
        <v>单位名称：宜良县文化和旅游局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280</v>
      </c>
      <c r="B4" s="8" t="s">
        <v>279</v>
      </c>
      <c r="C4" s="8" t="s">
        <v>196</v>
      </c>
      <c r="D4" s="9" t="s">
        <v>400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62552</v>
      </c>
      <c r="F8" s="22"/>
      <c r="G8" s="22"/>
    </row>
    <row r="9" ht="18.75" customHeight="1" spans="1:7">
      <c r="A9" s="20"/>
      <c r="B9" s="20" t="s">
        <v>401</v>
      </c>
      <c r="C9" s="20" t="s">
        <v>285</v>
      </c>
      <c r="D9" s="20" t="s">
        <v>402</v>
      </c>
      <c r="E9" s="22">
        <v>11352</v>
      </c>
      <c r="F9" s="22"/>
      <c r="G9" s="22"/>
    </row>
    <row r="10" ht="18.75" customHeight="1" spans="1:7">
      <c r="A10" s="23"/>
      <c r="B10" s="20" t="s">
        <v>403</v>
      </c>
      <c r="C10" s="20" t="s">
        <v>290</v>
      </c>
      <c r="D10" s="20" t="s">
        <v>402</v>
      </c>
      <c r="E10" s="22">
        <v>51200</v>
      </c>
      <c r="F10" s="22"/>
      <c r="G10" s="22"/>
    </row>
    <row r="11" ht="18.75" customHeight="1" spans="1:7">
      <c r="A11" s="24" t="s">
        <v>54</v>
      </c>
      <c r="B11" s="25" t="s">
        <v>404</v>
      </c>
      <c r="C11" s="25"/>
      <c r="D11" s="26"/>
      <c r="E11" s="22">
        <v>62552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51</v>
      </c>
    </row>
    <row r="2" ht="41.25" customHeight="1" spans="1:1">
      <c r="A2" s="42" t="str">
        <f>"2026"&amp;"年部门收入预算表"</f>
        <v>2026年部门收入预算表</v>
      </c>
    </row>
    <row r="3" ht="17.25" customHeight="1" spans="1:19">
      <c r="A3" s="45" t="str">
        <f>"单位名称："&amp;"宜良县文化和旅游局"</f>
        <v>单位名称：宜良县文化和旅游局</v>
      </c>
      <c r="S3" s="47" t="s">
        <v>1</v>
      </c>
    </row>
    <row r="4" ht="21.75" customHeight="1" spans="1:19">
      <c r="A4" s="183" t="s">
        <v>52</v>
      </c>
      <c r="B4" s="184" t="s">
        <v>53</v>
      </c>
      <c r="C4" s="184" t="s">
        <v>54</v>
      </c>
      <c r="D4" s="185" t="s">
        <v>55</v>
      </c>
      <c r="E4" s="185"/>
      <c r="F4" s="185"/>
      <c r="G4" s="185"/>
      <c r="H4" s="185"/>
      <c r="I4" s="131"/>
      <c r="J4" s="185"/>
      <c r="K4" s="185"/>
      <c r="L4" s="185"/>
      <c r="M4" s="185"/>
      <c r="N4" s="193"/>
      <c r="O4" s="185" t="s">
        <v>45</v>
      </c>
      <c r="P4" s="185"/>
      <c r="Q4" s="185"/>
      <c r="R4" s="185"/>
      <c r="S4" s="193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94" t="s">
        <v>61</v>
      </c>
      <c r="J5" s="195"/>
      <c r="K5" s="195"/>
      <c r="L5" s="195"/>
      <c r="M5" s="195"/>
      <c r="N5" s="196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88"/>
      <c r="B6" s="189"/>
      <c r="C6" s="117"/>
      <c r="D6" s="117"/>
      <c r="E6" s="117"/>
      <c r="F6" s="117"/>
      <c r="G6" s="117"/>
      <c r="H6" s="117"/>
      <c r="I6" s="74" t="s">
        <v>56</v>
      </c>
      <c r="J6" s="196" t="s">
        <v>63</v>
      </c>
      <c r="K6" s="196" t="s">
        <v>64</v>
      </c>
      <c r="L6" s="196" t="s">
        <v>65</v>
      </c>
      <c r="M6" s="196" t="s">
        <v>66</v>
      </c>
      <c r="N6" s="196" t="s">
        <v>67</v>
      </c>
      <c r="O6" s="197"/>
      <c r="P6" s="197"/>
      <c r="Q6" s="197"/>
      <c r="R6" s="197"/>
      <c r="S6" s="117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4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68</v>
      </c>
      <c r="B8" s="20" t="s">
        <v>69</v>
      </c>
      <c r="C8" s="83">
        <v>9749690.39</v>
      </c>
      <c r="D8" s="83">
        <v>9749690.39</v>
      </c>
      <c r="E8" s="83">
        <v>9555770.39</v>
      </c>
      <c r="F8" s="83"/>
      <c r="G8" s="83"/>
      <c r="H8" s="83"/>
      <c r="I8" s="83">
        <v>193920</v>
      </c>
      <c r="J8" s="83"/>
      <c r="K8" s="83"/>
      <c r="L8" s="83"/>
      <c r="M8" s="83"/>
      <c r="N8" s="83">
        <v>193920</v>
      </c>
      <c r="O8" s="83"/>
      <c r="P8" s="83"/>
      <c r="Q8" s="83"/>
      <c r="R8" s="83"/>
      <c r="S8" s="83"/>
    </row>
    <row r="9" ht="18" customHeight="1" spans="1:19">
      <c r="A9" s="191" t="s">
        <v>70</v>
      </c>
      <c r="B9" s="191" t="s">
        <v>69</v>
      </c>
      <c r="C9" s="83">
        <v>9749690.39</v>
      </c>
      <c r="D9" s="83">
        <v>9749690.39</v>
      </c>
      <c r="E9" s="83">
        <v>9555770.39</v>
      </c>
      <c r="F9" s="83"/>
      <c r="G9" s="83"/>
      <c r="H9" s="83"/>
      <c r="I9" s="83">
        <v>193920</v>
      </c>
      <c r="J9" s="83"/>
      <c r="K9" s="83"/>
      <c r="L9" s="83"/>
      <c r="M9" s="83"/>
      <c r="N9" s="83">
        <v>193920</v>
      </c>
      <c r="O9" s="83"/>
      <c r="P9" s="83"/>
      <c r="Q9" s="83"/>
      <c r="R9" s="83"/>
      <c r="S9" s="83"/>
    </row>
    <row r="10" ht="18" customHeight="1" spans="1:19">
      <c r="A10" s="50" t="s">
        <v>54</v>
      </c>
      <c r="B10" s="192"/>
      <c r="C10" s="83">
        <v>9749690.39</v>
      </c>
      <c r="D10" s="83">
        <v>9749690.39</v>
      </c>
      <c r="E10" s="83">
        <v>9555770.39</v>
      </c>
      <c r="F10" s="83"/>
      <c r="G10" s="83"/>
      <c r="H10" s="83"/>
      <c r="I10" s="83">
        <v>193920</v>
      </c>
      <c r="J10" s="83"/>
      <c r="K10" s="83"/>
      <c r="L10" s="83"/>
      <c r="M10" s="83"/>
      <c r="N10" s="83">
        <v>193920</v>
      </c>
      <c r="O10" s="83"/>
      <c r="P10" s="83"/>
      <c r="Q10" s="83"/>
      <c r="R10" s="83"/>
      <c r="S10" s="8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71</v>
      </c>
    </row>
    <row r="2" ht="41.25" customHeight="1" spans="1:1">
      <c r="A2" s="42" t="str">
        <f>"2026"&amp;"年部门支出预算表"</f>
        <v>2026年部门支出预算表</v>
      </c>
    </row>
    <row r="3" ht="17.25" customHeight="1" spans="1:15">
      <c r="A3" s="45" t="str">
        <f>"单位名称："&amp;"宜良县文化和旅游局"</f>
        <v>单位名称：宜良县文化和旅游局</v>
      </c>
      <c r="O3" s="47" t="s">
        <v>1</v>
      </c>
    </row>
    <row r="4" ht="27" customHeight="1" spans="1:15">
      <c r="A4" s="169" t="s">
        <v>72</v>
      </c>
      <c r="B4" s="169" t="s">
        <v>73</v>
      </c>
      <c r="C4" s="169" t="s">
        <v>54</v>
      </c>
      <c r="D4" s="170" t="s">
        <v>57</v>
      </c>
      <c r="E4" s="171"/>
      <c r="F4" s="172"/>
      <c r="G4" s="173" t="s">
        <v>58</v>
      </c>
      <c r="H4" s="173" t="s">
        <v>59</v>
      </c>
      <c r="I4" s="173" t="s">
        <v>74</v>
      </c>
      <c r="J4" s="170" t="s">
        <v>61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56</v>
      </c>
      <c r="E5" s="176" t="s">
        <v>75</v>
      </c>
      <c r="F5" s="176" t="s">
        <v>76</v>
      </c>
      <c r="G5" s="175"/>
      <c r="H5" s="175"/>
      <c r="I5" s="182"/>
      <c r="J5" s="176" t="s">
        <v>56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3">
        <v>5916674</v>
      </c>
      <c r="D7" s="83">
        <v>5722754</v>
      </c>
      <c r="E7" s="83">
        <v>5671554</v>
      </c>
      <c r="F7" s="83">
        <v>51200</v>
      </c>
      <c r="G7" s="83"/>
      <c r="H7" s="83"/>
      <c r="I7" s="83"/>
      <c r="J7" s="83">
        <v>193920</v>
      </c>
      <c r="K7" s="83"/>
      <c r="L7" s="83"/>
      <c r="M7" s="83"/>
      <c r="N7" s="83"/>
      <c r="O7" s="83">
        <v>193920</v>
      </c>
    </row>
    <row r="8" ht="21" customHeight="1" spans="1:15">
      <c r="A8" s="177" t="s">
        <v>99</v>
      </c>
      <c r="B8" s="177" t="s">
        <v>100</v>
      </c>
      <c r="C8" s="83">
        <v>5359820</v>
      </c>
      <c r="D8" s="83">
        <v>5165900</v>
      </c>
      <c r="E8" s="83">
        <v>5114700</v>
      </c>
      <c r="F8" s="83">
        <v>51200</v>
      </c>
      <c r="G8" s="83"/>
      <c r="H8" s="83"/>
      <c r="I8" s="83"/>
      <c r="J8" s="83">
        <v>193920</v>
      </c>
      <c r="K8" s="83"/>
      <c r="L8" s="83"/>
      <c r="M8" s="83"/>
      <c r="N8" s="83"/>
      <c r="O8" s="83">
        <v>193920</v>
      </c>
    </row>
    <row r="9" ht="21" customHeight="1" spans="1:15">
      <c r="A9" s="178" t="s">
        <v>101</v>
      </c>
      <c r="B9" s="178" t="s">
        <v>102</v>
      </c>
      <c r="C9" s="83">
        <v>3152265</v>
      </c>
      <c r="D9" s="83">
        <v>2958345</v>
      </c>
      <c r="E9" s="83">
        <v>2958345</v>
      </c>
      <c r="F9" s="83"/>
      <c r="G9" s="83"/>
      <c r="H9" s="83"/>
      <c r="I9" s="83"/>
      <c r="J9" s="83">
        <v>193920</v>
      </c>
      <c r="K9" s="83"/>
      <c r="L9" s="83"/>
      <c r="M9" s="83"/>
      <c r="N9" s="83"/>
      <c r="O9" s="83">
        <v>193920</v>
      </c>
    </row>
    <row r="10" ht="21" customHeight="1" spans="1:15">
      <c r="A10" s="178" t="s">
        <v>103</v>
      </c>
      <c r="B10" s="178" t="s">
        <v>104</v>
      </c>
      <c r="C10" s="83">
        <v>903856</v>
      </c>
      <c r="D10" s="83">
        <v>903856</v>
      </c>
      <c r="E10" s="83">
        <v>891056</v>
      </c>
      <c r="F10" s="83">
        <v>12800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8" t="s">
        <v>105</v>
      </c>
      <c r="B11" s="178" t="s">
        <v>106</v>
      </c>
      <c r="C11" s="83">
        <v>1278099</v>
      </c>
      <c r="D11" s="83">
        <v>1278099</v>
      </c>
      <c r="E11" s="83">
        <v>1265299</v>
      </c>
      <c r="F11" s="83">
        <v>12800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8" t="s">
        <v>107</v>
      </c>
      <c r="B12" s="178" t="s">
        <v>108</v>
      </c>
      <c r="C12" s="83">
        <v>25600</v>
      </c>
      <c r="D12" s="83">
        <v>25600</v>
      </c>
      <c r="E12" s="83"/>
      <c r="F12" s="83">
        <v>25600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77" t="s">
        <v>109</v>
      </c>
      <c r="B13" s="177" t="s">
        <v>110</v>
      </c>
      <c r="C13" s="83">
        <v>556854</v>
      </c>
      <c r="D13" s="83">
        <v>556854</v>
      </c>
      <c r="E13" s="83">
        <v>556854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8" t="s">
        <v>111</v>
      </c>
      <c r="B14" s="178" t="s">
        <v>112</v>
      </c>
      <c r="C14" s="83">
        <v>556854</v>
      </c>
      <c r="D14" s="83">
        <v>556854</v>
      </c>
      <c r="E14" s="83">
        <v>556854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8" t="s">
        <v>113</v>
      </c>
      <c r="B15" s="58" t="s">
        <v>114</v>
      </c>
      <c r="C15" s="83">
        <v>2270491.53</v>
      </c>
      <c r="D15" s="83">
        <v>2270491.53</v>
      </c>
      <c r="E15" s="83">
        <v>2259139.53</v>
      </c>
      <c r="F15" s="83">
        <v>11352</v>
      </c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7" t="s">
        <v>115</v>
      </c>
      <c r="B16" s="177" t="s">
        <v>116</v>
      </c>
      <c r="C16" s="83">
        <v>2259139.53</v>
      </c>
      <c r="D16" s="83">
        <v>2259139.53</v>
      </c>
      <c r="E16" s="83">
        <v>2259139.53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78" t="s">
        <v>117</v>
      </c>
      <c r="B17" s="178" t="s">
        <v>118</v>
      </c>
      <c r="C17" s="83">
        <v>1094400</v>
      </c>
      <c r="D17" s="83">
        <v>1094400</v>
      </c>
      <c r="E17" s="83">
        <v>1094400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78" t="s">
        <v>119</v>
      </c>
      <c r="B18" s="178" t="s">
        <v>120</v>
      </c>
      <c r="C18" s="83">
        <v>14400</v>
      </c>
      <c r="D18" s="83">
        <v>14400</v>
      </c>
      <c r="E18" s="83">
        <v>14400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8" t="s">
        <v>121</v>
      </c>
      <c r="B19" s="178" t="s">
        <v>122</v>
      </c>
      <c r="C19" s="83">
        <v>760339.53</v>
      </c>
      <c r="D19" s="83">
        <v>760339.53</v>
      </c>
      <c r="E19" s="83">
        <v>760339.53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78" t="s">
        <v>123</v>
      </c>
      <c r="B20" s="178" t="s">
        <v>124</v>
      </c>
      <c r="C20" s="83">
        <v>390000</v>
      </c>
      <c r="D20" s="83">
        <v>390000</v>
      </c>
      <c r="E20" s="83">
        <v>390000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77" t="s">
        <v>125</v>
      </c>
      <c r="B21" s="177" t="s">
        <v>126</v>
      </c>
      <c r="C21" s="83">
        <v>11352</v>
      </c>
      <c r="D21" s="83">
        <v>11352</v>
      </c>
      <c r="E21" s="83"/>
      <c r="F21" s="83">
        <v>11352</v>
      </c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8" t="s">
        <v>127</v>
      </c>
      <c r="B22" s="178" t="s">
        <v>128</v>
      </c>
      <c r="C22" s="83">
        <v>11352</v>
      </c>
      <c r="D22" s="83">
        <v>11352</v>
      </c>
      <c r="E22" s="83"/>
      <c r="F22" s="83">
        <v>11352</v>
      </c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58" t="s">
        <v>129</v>
      </c>
      <c r="B23" s="58" t="s">
        <v>130</v>
      </c>
      <c r="C23" s="83">
        <v>992270.86</v>
      </c>
      <c r="D23" s="83">
        <v>992270.86</v>
      </c>
      <c r="E23" s="83">
        <v>992270.86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77" t="s">
        <v>131</v>
      </c>
      <c r="B24" s="177" t="s">
        <v>132</v>
      </c>
      <c r="C24" s="83">
        <v>992270.86</v>
      </c>
      <c r="D24" s="83">
        <v>992270.86</v>
      </c>
      <c r="E24" s="83">
        <v>992270.86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78" t="s">
        <v>133</v>
      </c>
      <c r="B25" s="178" t="s">
        <v>134</v>
      </c>
      <c r="C25" s="83">
        <v>235299.06</v>
      </c>
      <c r="D25" s="83">
        <v>235299.06</v>
      </c>
      <c r="E25" s="83">
        <v>235299.06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78" t="s">
        <v>135</v>
      </c>
      <c r="B26" s="178" t="s">
        <v>136</v>
      </c>
      <c r="C26" s="83">
        <v>201309.58</v>
      </c>
      <c r="D26" s="83">
        <v>201309.58</v>
      </c>
      <c r="E26" s="83">
        <v>201309.58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78" t="s">
        <v>137</v>
      </c>
      <c r="B27" s="178" t="s">
        <v>138</v>
      </c>
      <c r="C27" s="83">
        <v>538062.22</v>
      </c>
      <c r="D27" s="83">
        <v>538062.22</v>
      </c>
      <c r="E27" s="83">
        <v>538062.22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ht="21" customHeight="1" spans="1:15">
      <c r="A28" s="178" t="s">
        <v>139</v>
      </c>
      <c r="B28" s="178" t="s">
        <v>140</v>
      </c>
      <c r="C28" s="83">
        <v>17600</v>
      </c>
      <c r="D28" s="83">
        <v>17600</v>
      </c>
      <c r="E28" s="83">
        <v>17600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ht="21" customHeight="1" spans="1:15">
      <c r="A29" s="58" t="s">
        <v>141</v>
      </c>
      <c r="B29" s="58" t="s">
        <v>142</v>
      </c>
      <c r="C29" s="83">
        <v>570254</v>
      </c>
      <c r="D29" s="83">
        <v>570254</v>
      </c>
      <c r="E29" s="83">
        <v>570254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ht="21" customHeight="1" spans="1:15">
      <c r="A30" s="177" t="s">
        <v>143</v>
      </c>
      <c r="B30" s="177" t="s">
        <v>144</v>
      </c>
      <c r="C30" s="83">
        <v>570254</v>
      </c>
      <c r="D30" s="83">
        <v>570254</v>
      </c>
      <c r="E30" s="83">
        <v>570254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ht="21" customHeight="1" spans="1:15">
      <c r="A31" s="178" t="s">
        <v>145</v>
      </c>
      <c r="B31" s="178" t="s">
        <v>146</v>
      </c>
      <c r="C31" s="83">
        <v>570254</v>
      </c>
      <c r="D31" s="83">
        <v>570254</v>
      </c>
      <c r="E31" s="83">
        <v>570254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ht="21" customHeight="1" spans="1:15">
      <c r="A32" s="179" t="s">
        <v>54</v>
      </c>
      <c r="B32" s="35"/>
      <c r="C32" s="83">
        <v>9749690.39</v>
      </c>
      <c r="D32" s="83">
        <v>9555770.39</v>
      </c>
      <c r="E32" s="83">
        <v>9493218.39</v>
      </c>
      <c r="F32" s="83">
        <v>62552</v>
      </c>
      <c r="G32" s="83"/>
      <c r="H32" s="83"/>
      <c r="I32" s="83"/>
      <c r="J32" s="83">
        <v>193920</v>
      </c>
      <c r="K32" s="83"/>
      <c r="L32" s="83"/>
      <c r="M32" s="83"/>
      <c r="N32" s="83"/>
      <c r="O32" s="83">
        <v>193920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147</v>
      </c>
    </row>
    <row r="2" ht="41.25" customHeight="1" spans="1:1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"单位名称："&amp;"宜良县文化和旅游局"</f>
        <v>单位名称：宜良县文化和旅游局</v>
      </c>
      <c r="B3" s="162"/>
      <c r="D3" s="47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148</v>
      </c>
      <c r="B6" s="83">
        <v>9555770.39</v>
      </c>
      <c r="C6" s="165" t="s">
        <v>149</v>
      </c>
      <c r="D6" s="83">
        <v>9555770.39</v>
      </c>
    </row>
    <row r="7" ht="16.5" customHeight="1" spans="1:4">
      <c r="A7" s="165" t="s">
        <v>150</v>
      </c>
      <c r="B7" s="83">
        <v>9555770.39</v>
      </c>
      <c r="C7" s="165" t="s">
        <v>151</v>
      </c>
      <c r="D7" s="83"/>
    </row>
    <row r="8" ht="16.5" customHeight="1" spans="1:4">
      <c r="A8" s="165" t="s">
        <v>152</v>
      </c>
      <c r="B8" s="83"/>
      <c r="C8" s="165" t="s">
        <v>153</v>
      </c>
      <c r="D8" s="83"/>
    </row>
    <row r="9" ht="16.5" customHeight="1" spans="1:4">
      <c r="A9" s="165" t="s">
        <v>154</v>
      </c>
      <c r="B9" s="83"/>
      <c r="C9" s="165" t="s">
        <v>155</v>
      </c>
      <c r="D9" s="83"/>
    </row>
    <row r="10" ht="16.5" customHeight="1" spans="1:4">
      <c r="A10" s="165" t="s">
        <v>156</v>
      </c>
      <c r="B10" s="83"/>
      <c r="C10" s="165" t="s">
        <v>157</v>
      </c>
      <c r="D10" s="83"/>
    </row>
    <row r="11" ht="16.5" customHeight="1" spans="1:4">
      <c r="A11" s="165" t="s">
        <v>150</v>
      </c>
      <c r="B11" s="83"/>
      <c r="C11" s="165" t="s">
        <v>158</v>
      </c>
      <c r="D11" s="83"/>
    </row>
    <row r="12" ht="16.5" customHeight="1" spans="1:4">
      <c r="A12" s="65" t="s">
        <v>152</v>
      </c>
      <c r="B12" s="83"/>
      <c r="C12" s="73" t="s">
        <v>159</v>
      </c>
      <c r="D12" s="83"/>
    </row>
    <row r="13" ht="16.5" customHeight="1" spans="1:4">
      <c r="A13" s="65" t="s">
        <v>154</v>
      </c>
      <c r="B13" s="83"/>
      <c r="C13" s="73" t="s">
        <v>160</v>
      </c>
      <c r="D13" s="83">
        <v>5722754</v>
      </c>
    </row>
    <row r="14" ht="16.5" customHeight="1" spans="1:4">
      <c r="A14" s="166"/>
      <c r="B14" s="83"/>
      <c r="C14" s="73" t="s">
        <v>161</v>
      </c>
      <c r="D14" s="83">
        <v>2270491.53</v>
      </c>
    </row>
    <row r="15" ht="16.5" customHeight="1" spans="1:4">
      <c r="A15" s="166"/>
      <c r="B15" s="83"/>
      <c r="C15" s="73" t="s">
        <v>162</v>
      </c>
      <c r="D15" s="83">
        <v>992270.86</v>
      </c>
    </row>
    <row r="16" ht="16.5" customHeight="1" spans="1:4">
      <c r="A16" s="166"/>
      <c r="B16" s="83"/>
      <c r="C16" s="73" t="s">
        <v>163</v>
      </c>
      <c r="D16" s="83"/>
    </row>
    <row r="17" ht="16.5" customHeight="1" spans="1:4">
      <c r="A17" s="166"/>
      <c r="B17" s="83"/>
      <c r="C17" s="73" t="s">
        <v>164</v>
      </c>
      <c r="D17" s="83"/>
    </row>
    <row r="18" ht="16.5" customHeight="1" spans="1:4">
      <c r="A18" s="166"/>
      <c r="B18" s="83"/>
      <c r="C18" s="73" t="s">
        <v>165</v>
      </c>
      <c r="D18" s="83"/>
    </row>
    <row r="19" ht="16.5" customHeight="1" spans="1:4">
      <c r="A19" s="166"/>
      <c r="B19" s="83"/>
      <c r="C19" s="73" t="s">
        <v>166</v>
      </c>
      <c r="D19" s="83"/>
    </row>
    <row r="20" ht="16.5" customHeight="1" spans="1:4">
      <c r="A20" s="166"/>
      <c r="B20" s="83"/>
      <c r="C20" s="73" t="s">
        <v>167</v>
      </c>
      <c r="D20" s="83"/>
    </row>
    <row r="21" ht="16.5" customHeight="1" spans="1:4">
      <c r="A21" s="166"/>
      <c r="B21" s="83"/>
      <c r="C21" s="73" t="s">
        <v>168</v>
      </c>
      <c r="D21" s="83"/>
    </row>
    <row r="22" ht="16.5" customHeight="1" spans="1:4">
      <c r="A22" s="166"/>
      <c r="B22" s="83"/>
      <c r="C22" s="73" t="s">
        <v>169</v>
      </c>
      <c r="D22" s="83"/>
    </row>
    <row r="23" ht="16.5" customHeight="1" spans="1:4">
      <c r="A23" s="166"/>
      <c r="B23" s="83"/>
      <c r="C23" s="73" t="s">
        <v>170</v>
      </c>
      <c r="D23" s="83"/>
    </row>
    <row r="24" ht="16.5" customHeight="1" spans="1:4">
      <c r="A24" s="166"/>
      <c r="B24" s="83"/>
      <c r="C24" s="73" t="s">
        <v>171</v>
      </c>
      <c r="D24" s="83"/>
    </row>
    <row r="25" ht="16.5" customHeight="1" spans="1:4">
      <c r="A25" s="166"/>
      <c r="B25" s="83"/>
      <c r="C25" s="73" t="s">
        <v>172</v>
      </c>
      <c r="D25" s="83">
        <v>570254</v>
      </c>
    </row>
    <row r="26" ht="16.5" customHeight="1" spans="1:4">
      <c r="A26" s="166"/>
      <c r="B26" s="83"/>
      <c r="C26" s="73" t="s">
        <v>173</v>
      </c>
      <c r="D26" s="83"/>
    </row>
    <row r="27" ht="16.5" customHeight="1" spans="1:4">
      <c r="A27" s="166"/>
      <c r="B27" s="83"/>
      <c r="C27" s="73" t="s">
        <v>174</v>
      </c>
      <c r="D27" s="83"/>
    </row>
    <row r="28" ht="16.5" customHeight="1" spans="1:4">
      <c r="A28" s="166"/>
      <c r="B28" s="83"/>
      <c r="C28" s="73" t="s">
        <v>175</v>
      </c>
      <c r="D28" s="83"/>
    </row>
    <row r="29" ht="16.5" customHeight="1" spans="1:4">
      <c r="A29" s="166"/>
      <c r="B29" s="83"/>
      <c r="C29" s="73" t="s">
        <v>176</v>
      </c>
      <c r="D29" s="83"/>
    </row>
    <row r="30" ht="16.5" customHeight="1" spans="1:4">
      <c r="A30" s="166"/>
      <c r="B30" s="83"/>
      <c r="C30" s="73" t="s">
        <v>177</v>
      </c>
      <c r="D30" s="83"/>
    </row>
    <row r="31" ht="16.5" customHeight="1" spans="1:4">
      <c r="A31" s="166"/>
      <c r="B31" s="83"/>
      <c r="C31" s="65" t="s">
        <v>178</v>
      </c>
      <c r="D31" s="83"/>
    </row>
    <row r="32" ht="16.5" customHeight="1" spans="1:4">
      <c r="A32" s="166"/>
      <c r="B32" s="83"/>
      <c r="C32" s="65" t="s">
        <v>179</v>
      </c>
      <c r="D32" s="83"/>
    </row>
    <row r="33" ht="16.5" customHeight="1" spans="1:4">
      <c r="A33" s="166"/>
      <c r="B33" s="83"/>
      <c r="C33" s="29" t="s">
        <v>180</v>
      </c>
      <c r="D33" s="83"/>
    </row>
    <row r="34" ht="15" customHeight="1" spans="1:4">
      <c r="A34" s="167" t="s">
        <v>49</v>
      </c>
      <c r="B34" s="168">
        <v>9555770.39</v>
      </c>
      <c r="C34" s="167" t="s">
        <v>50</v>
      </c>
      <c r="D34" s="168">
        <v>9555770.39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topLeftCell="A2" workbookViewId="0">
      <selection activeCell="F9" sqref="F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5"/>
      <c r="G1" s="142" t="s">
        <v>181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"单位名称："&amp;"宜良县文化和旅游局"</f>
        <v>单位名称：宜良县文化和旅游局</v>
      </c>
      <c r="F3" s="121"/>
      <c r="G3" s="142" t="s">
        <v>1</v>
      </c>
    </row>
    <row r="4" ht="20.25" customHeight="1" spans="1:7">
      <c r="A4" s="158" t="s">
        <v>182</v>
      </c>
      <c r="B4" s="159"/>
      <c r="C4" s="125" t="s">
        <v>54</v>
      </c>
      <c r="D4" s="146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0" t="s">
        <v>56</v>
      </c>
      <c r="E5" s="130" t="s">
        <v>183</v>
      </c>
      <c r="F5" s="130" t="s">
        <v>184</v>
      </c>
      <c r="G5" s="141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9" t="s">
        <v>97</v>
      </c>
      <c r="B7" s="29" t="s">
        <v>98</v>
      </c>
      <c r="C7" s="83">
        <v>5722754</v>
      </c>
      <c r="D7" s="83">
        <v>5671554</v>
      </c>
      <c r="E7" s="83">
        <v>5265954</v>
      </c>
      <c r="F7" s="83">
        <v>405600</v>
      </c>
      <c r="G7" s="83">
        <v>51200</v>
      </c>
    </row>
    <row r="8" ht="18" customHeight="1" spans="1:7">
      <c r="A8" s="134" t="s">
        <v>99</v>
      </c>
      <c r="B8" s="134" t="s">
        <v>100</v>
      </c>
      <c r="C8" s="83">
        <v>5165900</v>
      </c>
      <c r="D8" s="83">
        <v>5114700</v>
      </c>
      <c r="E8" s="83">
        <v>4731100</v>
      </c>
      <c r="F8" s="83">
        <v>383600</v>
      </c>
      <c r="G8" s="83">
        <v>51200</v>
      </c>
    </row>
    <row r="9" ht="18" customHeight="1" spans="1:7">
      <c r="A9" s="135" t="s">
        <v>101</v>
      </c>
      <c r="B9" s="135" t="s">
        <v>102</v>
      </c>
      <c r="C9" s="83">
        <v>2958345</v>
      </c>
      <c r="D9" s="83">
        <v>2958345</v>
      </c>
      <c r="E9" s="83">
        <v>2668245</v>
      </c>
      <c r="F9" s="83">
        <v>290100</v>
      </c>
      <c r="G9" s="83"/>
    </row>
    <row r="10" ht="18" customHeight="1" spans="1:7">
      <c r="A10" s="135" t="s">
        <v>103</v>
      </c>
      <c r="B10" s="135" t="s">
        <v>104</v>
      </c>
      <c r="C10" s="83">
        <v>903856</v>
      </c>
      <c r="D10" s="83">
        <v>891056</v>
      </c>
      <c r="E10" s="83">
        <v>852556</v>
      </c>
      <c r="F10" s="83">
        <v>38500</v>
      </c>
      <c r="G10" s="83">
        <v>12800</v>
      </c>
    </row>
    <row r="11" ht="18" customHeight="1" spans="1:7">
      <c r="A11" s="135" t="s">
        <v>105</v>
      </c>
      <c r="B11" s="135" t="s">
        <v>106</v>
      </c>
      <c r="C11" s="83">
        <v>1278099</v>
      </c>
      <c r="D11" s="83">
        <v>1265299</v>
      </c>
      <c r="E11" s="83">
        <v>1210299</v>
      </c>
      <c r="F11" s="83">
        <v>55000</v>
      </c>
      <c r="G11" s="83">
        <v>12800</v>
      </c>
    </row>
    <row r="12" ht="18" customHeight="1" spans="1:7">
      <c r="A12" s="135" t="s">
        <v>107</v>
      </c>
      <c r="B12" s="135" t="s">
        <v>108</v>
      </c>
      <c r="C12" s="83">
        <v>25600</v>
      </c>
      <c r="D12" s="83"/>
      <c r="E12" s="83"/>
      <c r="F12" s="83"/>
      <c r="G12" s="83">
        <v>25600</v>
      </c>
    </row>
    <row r="13" ht="18" customHeight="1" spans="1:7">
      <c r="A13" s="134" t="s">
        <v>109</v>
      </c>
      <c r="B13" s="134" t="s">
        <v>110</v>
      </c>
      <c r="C13" s="83">
        <v>556854</v>
      </c>
      <c r="D13" s="83">
        <v>556854</v>
      </c>
      <c r="E13" s="83">
        <v>534854</v>
      </c>
      <c r="F13" s="83">
        <v>22000</v>
      </c>
      <c r="G13" s="83"/>
    </row>
    <row r="14" ht="18" customHeight="1" spans="1:7">
      <c r="A14" s="135" t="s">
        <v>111</v>
      </c>
      <c r="B14" s="135" t="s">
        <v>112</v>
      </c>
      <c r="C14" s="83">
        <v>556854</v>
      </c>
      <c r="D14" s="83">
        <v>556854</v>
      </c>
      <c r="E14" s="83">
        <v>534854</v>
      </c>
      <c r="F14" s="83">
        <v>22000</v>
      </c>
      <c r="G14" s="83"/>
    </row>
    <row r="15" ht="18" customHeight="1" spans="1:7">
      <c r="A15" s="29" t="s">
        <v>113</v>
      </c>
      <c r="B15" s="29" t="s">
        <v>114</v>
      </c>
      <c r="C15" s="83">
        <v>2270491.53</v>
      </c>
      <c r="D15" s="83">
        <v>2259139.53</v>
      </c>
      <c r="E15" s="83">
        <v>2259139.53</v>
      </c>
      <c r="F15" s="83"/>
      <c r="G15" s="83">
        <v>11352</v>
      </c>
    </row>
    <row r="16" ht="18" customHeight="1" spans="1:7">
      <c r="A16" s="134" t="s">
        <v>115</v>
      </c>
      <c r="B16" s="134" t="s">
        <v>116</v>
      </c>
      <c r="C16" s="83">
        <v>2259139.53</v>
      </c>
      <c r="D16" s="83">
        <v>2259139.53</v>
      </c>
      <c r="E16" s="83">
        <v>2259139.53</v>
      </c>
      <c r="F16" s="83"/>
      <c r="G16" s="83"/>
    </row>
    <row r="17" ht="18" customHeight="1" spans="1:7">
      <c r="A17" s="135" t="s">
        <v>117</v>
      </c>
      <c r="B17" s="135" t="s">
        <v>118</v>
      </c>
      <c r="C17" s="83">
        <v>1094400</v>
      </c>
      <c r="D17" s="83">
        <v>1094400</v>
      </c>
      <c r="E17" s="83">
        <v>1094400</v>
      </c>
      <c r="F17" s="83"/>
      <c r="G17" s="83"/>
    </row>
    <row r="18" ht="18" customHeight="1" spans="1:7">
      <c r="A18" s="135" t="s">
        <v>119</v>
      </c>
      <c r="B18" s="135" t="s">
        <v>120</v>
      </c>
      <c r="C18" s="83">
        <v>14400</v>
      </c>
      <c r="D18" s="83">
        <v>14400</v>
      </c>
      <c r="E18" s="83">
        <v>14400</v>
      </c>
      <c r="F18" s="83"/>
      <c r="G18" s="83"/>
    </row>
    <row r="19" ht="18" customHeight="1" spans="1:7">
      <c r="A19" s="135" t="s">
        <v>121</v>
      </c>
      <c r="B19" s="135" t="s">
        <v>122</v>
      </c>
      <c r="C19" s="83">
        <v>760339.53</v>
      </c>
      <c r="D19" s="83">
        <v>760339.53</v>
      </c>
      <c r="E19" s="83">
        <v>760339.53</v>
      </c>
      <c r="F19" s="83"/>
      <c r="G19" s="83"/>
    </row>
    <row r="20" ht="18" customHeight="1" spans="1:7">
      <c r="A20" s="135" t="s">
        <v>123</v>
      </c>
      <c r="B20" s="135" t="s">
        <v>124</v>
      </c>
      <c r="C20" s="83">
        <v>390000</v>
      </c>
      <c r="D20" s="83">
        <v>390000</v>
      </c>
      <c r="E20" s="83">
        <v>390000</v>
      </c>
      <c r="F20" s="83"/>
      <c r="G20" s="83"/>
    </row>
    <row r="21" ht="18" customHeight="1" spans="1:7">
      <c r="A21" s="134" t="s">
        <v>125</v>
      </c>
      <c r="B21" s="134" t="s">
        <v>126</v>
      </c>
      <c r="C21" s="83">
        <v>11352</v>
      </c>
      <c r="D21" s="83"/>
      <c r="E21" s="83"/>
      <c r="F21" s="83"/>
      <c r="G21" s="83">
        <v>11352</v>
      </c>
    </row>
    <row r="22" ht="18" customHeight="1" spans="1:7">
      <c r="A22" s="135" t="s">
        <v>127</v>
      </c>
      <c r="B22" s="135" t="s">
        <v>128</v>
      </c>
      <c r="C22" s="83">
        <v>11352</v>
      </c>
      <c r="D22" s="83"/>
      <c r="E22" s="83"/>
      <c r="F22" s="83"/>
      <c r="G22" s="83">
        <v>11352</v>
      </c>
    </row>
    <row r="23" ht="18" customHeight="1" spans="1:7">
      <c r="A23" s="29" t="s">
        <v>129</v>
      </c>
      <c r="B23" s="29" t="s">
        <v>130</v>
      </c>
      <c r="C23" s="83">
        <v>992270.86</v>
      </c>
      <c r="D23" s="83">
        <v>992270.86</v>
      </c>
      <c r="E23" s="83">
        <v>992270.86</v>
      </c>
      <c r="F23" s="83"/>
      <c r="G23" s="83"/>
    </row>
    <row r="24" ht="18" customHeight="1" spans="1:7">
      <c r="A24" s="134" t="s">
        <v>131</v>
      </c>
      <c r="B24" s="134" t="s">
        <v>132</v>
      </c>
      <c r="C24" s="83">
        <v>992270.86</v>
      </c>
      <c r="D24" s="83">
        <v>992270.86</v>
      </c>
      <c r="E24" s="83">
        <v>992270.86</v>
      </c>
      <c r="F24" s="83"/>
      <c r="G24" s="83"/>
    </row>
    <row r="25" ht="18" customHeight="1" spans="1:7">
      <c r="A25" s="135" t="s">
        <v>133</v>
      </c>
      <c r="B25" s="135" t="s">
        <v>134</v>
      </c>
      <c r="C25" s="83">
        <v>235299.06</v>
      </c>
      <c r="D25" s="83">
        <v>235299.06</v>
      </c>
      <c r="E25" s="83">
        <v>235299.06</v>
      </c>
      <c r="F25" s="83"/>
      <c r="G25" s="83"/>
    </row>
    <row r="26" ht="18" customHeight="1" spans="1:7">
      <c r="A26" s="135" t="s">
        <v>135</v>
      </c>
      <c r="B26" s="135" t="s">
        <v>136</v>
      </c>
      <c r="C26" s="83">
        <v>201309.58</v>
      </c>
      <c r="D26" s="83">
        <v>201309.58</v>
      </c>
      <c r="E26" s="83">
        <v>201309.58</v>
      </c>
      <c r="F26" s="83"/>
      <c r="G26" s="83"/>
    </row>
    <row r="27" ht="18" customHeight="1" spans="1:7">
      <c r="A27" s="135" t="s">
        <v>137</v>
      </c>
      <c r="B27" s="135" t="s">
        <v>138</v>
      </c>
      <c r="C27" s="83">
        <v>538062.22</v>
      </c>
      <c r="D27" s="83">
        <v>538062.22</v>
      </c>
      <c r="E27" s="83">
        <v>538062.22</v>
      </c>
      <c r="F27" s="83"/>
      <c r="G27" s="83"/>
    </row>
    <row r="28" ht="18" customHeight="1" spans="1:7">
      <c r="A28" s="135" t="s">
        <v>139</v>
      </c>
      <c r="B28" s="135" t="s">
        <v>140</v>
      </c>
      <c r="C28" s="83">
        <v>17600</v>
      </c>
      <c r="D28" s="83">
        <v>17600</v>
      </c>
      <c r="E28" s="83">
        <v>17600</v>
      </c>
      <c r="F28" s="83"/>
      <c r="G28" s="83"/>
    </row>
    <row r="29" ht="18" customHeight="1" spans="1:7">
      <c r="A29" s="29" t="s">
        <v>141</v>
      </c>
      <c r="B29" s="29" t="s">
        <v>142</v>
      </c>
      <c r="C29" s="83">
        <v>570254</v>
      </c>
      <c r="D29" s="83">
        <v>570254</v>
      </c>
      <c r="E29" s="83">
        <v>570254</v>
      </c>
      <c r="F29" s="83"/>
      <c r="G29" s="83"/>
    </row>
    <row r="30" ht="18" customHeight="1" spans="1:7">
      <c r="A30" s="134" t="s">
        <v>143</v>
      </c>
      <c r="B30" s="134" t="s">
        <v>144</v>
      </c>
      <c r="C30" s="83">
        <v>570254</v>
      </c>
      <c r="D30" s="83">
        <v>570254</v>
      </c>
      <c r="E30" s="83">
        <v>570254</v>
      </c>
      <c r="F30" s="83"/>
      <c r="G30" s="83"/>
    </row>
    <row r="31" ht="18" customHeight="1" spans="1:7">
      <c r="A31" s="135" t="s">
        <v>145</v>
      </c>
      <c r="B31" s="135" t="s">
        <v>146</v>
      </c>
      <c r="C31" s="83">
        <v>570254</v>
      </c>
      <c r="D31" s="83">
        <v>570254</v>
      </c>
      <c r="E31" s="83">
        <v>570254</v>
      </c>
      <c r="F31" s="83"/>
      <c r="G31" s="83"/>
    </row>
    <row r="32" ht="18" customHeight="1" spans="1:7">
      <c r="A32" s="82" t="s">
        <v>185</v>
      </c>
      <c r="B32" s="161" t="s">
        <v>185</v>
      </c>
      <c r="C32" s="83">
        <v>9555770.39</v>
      </c>
      <c r="D32" s="83">
        <v>9493218.39</v>
      </c>
      <c r="E32" s="83">
        <v>9087618.39</v>
      </c>
      <c r="F32" s="83">
        <v>405600</v>
      </c>
      <c r="G32" s="83">
        <v>62552</v>
      </c>
    </row>
  </sheetData>
  <mergeCells count="6">
    <mergeCell ref="A2:G2"/>
    <mergeCell ref="A4:B4"/>
    <mergeCell ref="D4:F4"/>
    <mergeCell ref="A32:B3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4" t="s">
        <v>186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0" t="str">
        <f>"单位名称："&amp;"宜良县文化和旅游局"</f>
        <v>单位名称：宜良县文化和旅游局</v>
      </c>
      <c r="B3" s="156"/>
      <c r="D3" s="44"/>
      <c r="E3" s="43"/>
      <c r="F3" s="48" t="s">
        <v>1</v>
      </c>
    </row>
    <row r="4" ht="27" customHeight="1" spans="1:6">
      <c r="A4" s="49" t="s">
        <v>187</v>
      </c>
      <c r="B4" s="49" t="s">
        <v>188</v>
      </c>
      <c r="C4" s="50" t="s">
        <v>189</v>
      </c>
      <c r="D4" s="49"/>
      <c r="E4" s="51"/>
      <c r="F4" s="49" t="s">
        <v>190</v>
      </c>
    </row>
    <row r="5" ht="28.5" customHeight="1" spans="1:6">
      <c r="A5" s="157"/>
      <c r="B5" s="53"/>
      <c r="C5" s="51" t="s">
        <v>56</v>
      </c>
      <c r="D5" s="51" t="s">
        <v>191</v>
      </c>
      <c r="E5" s="51" t="s">
        <v>192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3">
        <v>26800</v>
      </c>
      <c r="B7" s="83"/>
      <c r="C7" s="83">
        <v>14000</v>
      </c>
      <c r="D7" s="83"/>
      <c r="E7" s="83">
        <v>14000</v>
      </c>
      <c r="F7" s="83">
        <v>12800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4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3"/>
      <c r="D1" s="144"/>
      <c r="E1" s="144"/>
      <c r="F1" s="144"/>
      <c r="G1" s="144"/>
      <c r="H1" s="87"/>
      <c r="I1" s="87"/>
      <c r="J1" s="87"/>
      <c r="K1" s="87"/>
      <c r="L1" s="87"/>
      <c r="M1" s="87"/>
      <c r="Q1" s="87"/>
      <c r="U1" s="143"/>
      <c r="W1" s="2" t="s">
        <v>193</v>
      </c>
    </row>
    <row r="2" ht="45.75" customHeight="1" spans="1:23">
      <c r="A2" s="70" t="str">
        <f>"2026"&amp;"年部门基本支出预算表"</f>
        <v>2026年部门基本支出预算表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tr">
        <f>"单位名称："&amp;"宜良县文化和旅游局"</f>
        <v>单位名称：宜良县文化和旅游局</v>
      </c>
      <c r="B3" s="145"/>
      <c r="C3" s="145"/>
      <c r="D3" s="145"/>
      <c r="E3" s="145"/>
      <c r="F3" s="145"/>
      <c r="G3" s="145"/>
      <c r="H3" s="91"/>
      <c r="I3" s="91"/>
      <c r="J3" s="91"/>
      <c r="K3" s="91"/>
      <c r="L3" s="91"/>
      <c r="M3" s="91"/>
      <c r="N3" s="6"/>
      <c r="O3" s="6"/>
      <c r="P3" s="6"/>
      <c r="Q3" s="91"/>
      <c r="U3" s="143"/>
      <c r="W3" s="2" t="s">
        <v>1</v>
      </c>
    </row>
    <row r="4" ht="18" customHeight="1" spans="1:23">
      <c r="A4" s="8" t="s">
        <v>194</v>
      </c>
      <c r="B4" s="8" t="s">
        <v>195</v>
      </c>
      <c r="C4" s="8" t="s">
        <v>196</v>
      </c>
      <c r="D4" s="8" t="s">
        <v>197</v>
      </c>
      <c r="E4" s="8" t="s">
        <v>198</v>
      </c>
      <c r="F4" s="8" t="s">
        <v>199</v>
      </c>
      <c r="G4" s="8" t="s">
        <v>200</v>
      </c>
      <c r="H4" s="146" t="s">
        <v>201</v>
      </c>
      <c r="I4" s="84" t="s">
        <v>201</v>
      </c>
      <c r="J4" s="84"/>
      <c r="K4" s="84"/>
      <c r="L4" s="84"/>
      <c r="M4" s="84"/>
      <c r="N4" s="11"/>
      <c r="O4" s="11"/>
      <c r="P4" s="11"/>
      <c r="Q4" s="94" t="s">
        <v>60</v>
      </c>
      <c r="R4" s="84" t="s">
        <v>61</v>
      </c>
      <c r="S4" s="84"/>
      <c r="T4" s="84"/>
      <c r="U4" s="84"/>
      <c r="V4" s="84"/>
      <c r="W4" s="85"/>
    </row>
    <row r="5" ht="18" customHeight="1" spans="1:23">
      <c r="A5" s="13"/>
      <c r="B5" s="127"/>
      <c r="C5" s="13"/>
      <c r="D5" s="13"/>
      <c r="E5" s="13"/>
      <c r="F5" s="13"/>
      <c r="G5" s="13"/>
      <c r="H5" s="125" t="s">
        <v>202</v>
      </c>
      <c r="I5" s="146" t="s">
        <v>57</v>
      </c>
      <c r="J5" s="84"/>
      <c r="K5" s="84"/>
      <c r="L5" s="84"/>
      <c r="M5" s="85"/>
      <c r="N5" s="10" t="s">
        <v>203</v>
      </c>
      <c r="O5" s="11"/>
      <c r="P5" s="12"/>
      <c r="Q5" s="8" t="s">
        <v>60</v>
      </c>
      <c r="R5" s="146" t="s">
        <v>61</v>
      </c>
      <c r="S5" s="94" t="s">
        <v>63</v>
      </c>
      <c r="T5" s="84" t="s">
        <v>61</v>
      </c>
      <c r="U5" s="94" t="s">
        <v>65</v>
      </c>
      <c r="V5" s="94" t="s">
        <v>66</v>
      </c>
      <c r="W5" s="151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9" t="s">
        <v>204</v>
      </c>
      <c r="J6" s="8" t="s">
        <v>205</v>
      </c>
      <c r="K6" s="8" t="s">
        <v>206</v>
      </c>
      <c r="L6" s="8" t="s">
        <v>207</v>
      </c>
      <c r="M6" s="8" t="s">
        <v>208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209</v>
      </c>
      <c r="U6" s="8" t="s">
        <v>65</v>
      </c>
      <c r="V6" s="8" t="s">
        <v>66</v>
      </c>
      <c r="W6" s="8" t="s">
        <v>67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50" t="s">
        <v>56</v>
      </c>
      <c r="J7" s="16" t="s">
        <v>210</v>
      </c>
      <c r="K7" s="16" t="s">
        <v>206</v>
      </c>
      <c r="L7" s="16" t="s">
        <v>207</v>
      </c>
      <c r="M7" s="16" t="s">
        <v>208</v>
      </c>
      <c r="N7" s="16" t="s">
        <v>206</v>
      </c>
      <c r="O7" s="16" t="s">
        <v>207</v>
      </c>
      <c r="P7" s="16" t="s">
        <v>208</v>
      </c>
      <c r="Q7" s="16" t="s">
        <v>60</v>
      </c>
      <c r="R7" s="16" t="s">
        <v>56</v>
      </c>
      <c r="S7" s="16" t="s">
        <v>63</v>
      </c>
      <c r="T7" s="16" t="s">
        <v>209</v>
      </c>
      <c r="U7" s="16" t="s">
        <v>65</v>
      </c>
      <c r="V7" s="16" t="s">
        <v>66</v>
      </c>
      <c r="W7" s="16" t="s">
        <v>67</v>
      </c>
    </row>
    <row r="8" customHeight="1" spans="1:2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</row>
    <row r="9" ht="20.25" customHeight="1" spans="1:23">
      <c r="A9" s="65" t="s">
        <v>69</v>
      </c>
      <c r="B9" s="65"/>
      <c r="C9" s="65"/>
      <c r="D9" s="65"/>
      <c r="E9" s="65"/>
      <c r="F9" s="65"/>
      <c r="G9" s="65"/>
      <c r="H9" s="83">
        <v>9493218.39</v>
      </c>
      <c r="I9" s="83">
        <v>9493218.39</v>
      </c>
      <c r="J9" s="83"/>
      <c r="K9" s="83"/>
      <c r="L9" s="83">
        <v>9493218.39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8" t="s">
        <v>69</v>
      </c>
      <c r="B10" s="65" t="s">
        <v>211</v>
      </c>
      <c r="C10" s="65" t="s">
        <v>212</v>
      </c>
      <c r="D10" s="65" t="s">
        <v>101</v>
      </c>
      <c r="E10" s="65" t="s">
        <v>102</v>
      </c>
      <c r="F10" s="65" t="s">
        <v>213</v>
      </c>
      <c r="G10" s="65" t="s">
        <v>214</v>
      </c>
      <c r="H10" s="83">
        <v>940092</v>
      </c>
      <c r="I10" s="83">
        <v>940092</v>
      </c>
      <c r="J10" s="83"/>
      <c r="K10" s="83"/>
      <c r="L10" s="83">
        <v>940092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8" t="s">
        <v>69</v>
      </c>
      <c r="B11" s="65" t="s">
        <v>211</v>
      </c>
      <c r="C11" s="65" t="s">
        <v>212</v>
      </c>
      <c r="D11" s="65" t="s">
        <v>101</v>
      </c>
      <c r="E11" s="65" t="s">
        <v>102</v>
      </c>
      <c r="F11" s="65" t="s">
        <v>215</v>
      </c>
      <c r="G11" s="65" t="s">
        <v>216</v>
      </c>
      <c r="H11" s="83">
        <v>1023552</v>
      </c>
      <c r="I11" s="83">
        <v>1023552</v>
      </c>
      <c r="J11" s="23"/>
      <c r="K11" s="23"/>
      <c r="L11" s="83">
        <v>1023552</v>
      </c>
      <c r="M11" s="2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8" t="s">
        <v>69</v>
      </c>
      <c r="B12" s="65" t="s">
        <v>211</v>
      </c>
      <c r="C12" s="65" t="s">
        <v>212</v>
      </c>
      <c r="D12" s="65" t="s">
        <v>101</v>
      </c>
      <c r="E12" s="65" t="s">
        <v>102</v>
      </c>
      <c r="F12" s="65" t="s">
        <v>215</v>
      </c>
      <c r="G12" s="65" t="s">
        <v>216</v>
      </c>
      <c r="H12" s="83">
        <v>218700</v>
      </c>
      <c r="I12" s="83">
        <v>218700</v>
      </c>
      <c r="J12" s="23"/>
      <c r="K12" s="23"/>
      <c r="L12" s="83">
        <v>218700</v>
      </c>
      <c r="M12" s="2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8" t="s">
        <v>69</v>
      </c>
      <c r="B13" s="65" t="s">
        <v>211</v>
      </c>
      <c r="C13" s="65" t="s">
        <v>212</v>
      </c>
      <c r="D13" s="65" t="s">
        <v>101</v>
      </c>
      <c r="E13" s="65" t="s">
        <v>102</v>
      </c>
      <c r="F13" s="65" t="s">
        <v>217</v>
      </c>
      <c r="G13" s="65" t="s">
        <v>218</v>
      </c>
      <c r="H13" s="83">
        <v>78341</v>
      </c>
      <c r="I13" s="83">
        <v>78341</v>
      </c>
      <c r="J13" s="23"/>
      <c r="K13" s="23"/>
      <c r="L13" s="83">
        <v>78341</v>
      </c>
      <c r="M13" s="2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8" t="s">
        <v>69</v>
      </c>
      <c r="B14" s="65" t="s">
        <v>219</v>
      </c>
      <c r="C14" s="65" t="s">
        <v>220</v>
      </c>
      <c r="D14" s="65" t="s">
        <v>103</v>
      </c>
      <c r="E14" s="65" t="s">
        <v>104</v>
      </c>
      <c r="F14" s="65" t="s">
        <v>213</v>
      </c>
      <c r="G14" s="65" t="s">
        <v>214</v>
      </c>
      <c r="H14" s="83">
        <v>388800</v>
      </c>
      <c r="I14" s="83">
        <v>388800</v>
      </c>
      <c r="J14" s="23"/>
      <c r="K14" s="23"/>
      <c r="L14" s="83">
        <v>388800</v>
      </c>
      <c r="M14" s="2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8" t="s">
        <v>69</v>
      </c>
      <c r="B15" s="65" t="s">
        <v>219</v>
      </c>
      <c r="C15" s="65" t="s">
        <v>220</v>
      </c>
      <c r="D15" s="65" t="s">
        <v>105</v>
      </c>
      <c r="E15" s="65" t="s">
        <v>106</v>
      </c>
      <c r="F15" s="65" t="s">
        <v>213</v>
      </c>
      <c r="G15" s="65" t="s">
        <v>214</v>
      </c>
      <c r="H15" s="83">
        <v>549348</v>
      </c>
      <c r="I15" s="83">
        <v>549348</v>
      </c>
      <c r="J15" s="23"/>
      <c r="K15" s="23"/>
      <c r="L15" s="83">
        <v>549348</v>
      </c>
      <c r="M15" s="2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8" t="s">
        <v>69</v>
      </c>
      <c r="B16" s="65" t="s">
        <v>219</v>
      </c>
      <c r="C16" s="65" t="s">
        <v>220</v>
      </c>
      <c r="D16" s="65" t="s">
        <v>111</v>
      </c>
      <c r="E16" s="65" t="s">
        <v>112</v>
      </c>
      <c r="F16" s="65" t="s">
        <v>213</v>
      </c>
      <c r="G16" s="65" t="s">
        <v>214</v>
      </c>
      <c r="H16" s="83">
        <v>255144</v>
      </c>
      <c r="I16" s="83">
        <v>255144</v>
      </c>
      <c r="J16" s="23"/>
      <c r="K16" s="23"/>
      <c r="L16" s="83">
        <v>255144</v>
      </c>
      <c r="M16" s="2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8" t="s">
        <v>69</v>
      </c>
      <c r="B17" s="65" t="s">
        <v>219</v>
      </c>
      <c r="C17" s="65" t="s">
        <v>220</v>
      </c>
      <c r="D17" s="65" t="s">
        <v>103</v>
      </c>
      <c r="E17" s="65" t="s">
        <v>104</v>
      </c>
      <c r="F17" s="65" t="s">
        <v>215</v>
      </c>
      <c r="G17" s="65" t="s">
        <v>216</v>
      </c>
      <c r="H17" s="83">
        <v>23100</v>
      </c>
      <c r="I17" s="83">
        <v>23100</v>
      </c>
      <c r="J17" s="23"/>
      <c r="K17" s="23"/>
      <c r="L17" s="83">
        <v>23100</v>
      </c>
      <c r="M17" s="2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8" t="s">
        <v>69</v>
      </c>
      <c r="B18" s="65" t="s">
        <v>219</v>
      </c>
      <c r="C18" s="65" t="s">
        <v>220</v>
      </c>
      <c r="D18" s="65" t="s">
        <v>105</v>
      </c>
      <c r="E18" s="65" t="s">
        <v>106</v>
      </c>
      <c r="F18" s="65" t="s">
        <v>215</v>
      </c>
      <c r="G18" s="65" t="s">
        <v>216</v>
      </c>
      <c r="H18" s="83">
        <v>31752</v>
      </c>
      <c r="I18" s="83">
        <v>31752</v>
      </c>
      <c r="J18" s="23"/>
      <c r="K18" s="23"/>
      <c r="L18" s="83">
        <v>31752</v>
      </c>
      <c r="M18" s="2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8" t="s">
        <v>69</v>
      </c>
      <c r="B19" s="65" t="s">
        <v>219</v>
      </c>
      <c r="C19" s="65" t="s">
        <v>220</v>
      </c>
      <c r="D19" s="65" t="s">
        <v>111</v>
      </c>
      <c r="E19" s="65" t="s">
        <v>112</v>
      </c>
      <c r="F19" s="65" t="s">
        <v>215</v>
      </c>
      <c r="G19" s="65" t="s">
        <v>216</v>
      </c>
      <c r="H19" s="83">
        <v>13740</v>
      </c>
      <c r="I19" s="83">
        <v>13740</v>
      </c>
      <c r="J19" s="23"/>
      <c r="K19" s="23"/>
      <c r="L19" s="83">
        <v>13740</v>
      </c>
      <c r="M19" s="2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8" t="s">
        <v>69</v>
      </c>
      <c r="B20" s="65" t="s">
        <v>219</v>
      </c>
      <c r="C20" s="65" t="s">
        <v>220</v>
      </c>
      <c r="D20" s="65" t="s">
        <v>103</v>
      </c>
      <c r="E20" s="65" t="s">
        <v>104</v>
      </c>
      <c r="F20" s="65" t="s">
        <v>217</v>
      </c>
      <c r="G20" s="65" t="s">
        <v>218</v>
      </c>
      <c r="H20" s="83">
        <v>32400</v>
      </c>
      <c r="I20" s="83">
        <v>32400</v>
      </c>
      <c r="J20" s="23"/>
      <c r="K20" s="23"/>
      <c r="L20" s="83">
        <v>32400</v>
      </c>
      <c r="M20" s="2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8" t="s">
        <v>69</v>
      </c>
      <c r="B21" s="65" t="s">
        <v>219</v>
      </c>
      <c r="C21" s="65" t="s">
        <v>220</v>
      </c>
      <c r="D21" s="65" t="s">
        <v>105</v>
      </c>
      <c r="E21" s="65" t="s">
        <v>106</v>
      </c>
      <c r="F21" s="65" t="s">
        <v>217</v>
      </c>
      <c r="G21" s="65" t="s">
        <v>218</v>
      </c>
      <c r="H21" s="83">
        <v>45779</v>
      </c>
      <c r="I21" s="83">
        <v>45779</v>
      </c>
      <c r="J21" s="23"/>
      <c r="K21" s="23"/>
      <c r="L21" s="83">
        <v>45779</v>
      </c>
      <c r="M21" s="2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8" t="s">
        <v>69</v>
      </c>
      <c r="B22" s="65" t="s">
        <v>219</v>
      </c>
      <c r="C22" s="65" t="s">
        <v>220</v>
      </c>
      <c r="D22" s="65" t="s">
        <v>111</v>
      </c>
      <c r="E22" s="65" t="s">
        <v>112</v>
      </c>
      <c r="F22" s="65" t="s">
        <v>217</v>
      </c>
      <c r="G22" s="65" t="s">
        <v>218</v>
      </c>
      <c r="H22" s="83">
        <v>21262</v>
      </c>
      <c r="I22" s="83">
        <v>21262</v>
      </c>
      <c r="J22" s="23"/>
      <c r="K22" s="23"/>
      <c r="L22" s="83">
        <v>21262</v>
      </c>
      <c r="M22" s="2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8" t="s">
        <v>69</v>
      </c>
      <c r="B23" s="65" t="s">
        <v>219</v>
      </c>
      <c r="C23" s="65" t="s">
        <v>220</v>
      </c>
      <c r="D23" s="65" t="s">
        <v>103</v>
      </c>
      <c r="E23" s="65" t="s">
        <v>104</v>
      </c>
      <c r="F23" s="65" t="s">
        <v>221</v>
      </c>
      <c r="G23" s="65" t="s">
        <v>222</v>
      </c>
      <c r="H23" s="83">
        <v>143676</v>
      </c>
      <c r="I23" s="83">
        <v>143676</v>
      </c>
      <c r="J23" s="23"/>
      <c r="K23" s="23"/>
      <c r="L23" s="83">
        <v>143676</v>
      </c>
      <c r="M23" s="2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8" t="s">
        <v>69</v>
      </c>
      <c r="B24" s="65" t="s">
        <v>219</v>
      </c>
      <c r="C24" s="65" t="s">
        <v>220</v>
      </c>
      <c r="D24" s="65" t="s">
        <v>103</v>
      </c>
      <c r="E24" s="65" t="s">
        <v>104</v>
      </c>
      <c r="F24" s="65" t="s">
        <v>221</v>
      </c>
      <c r="G24" s="65" t="s">
        <v>222</v>
      </c>
      <c r="H24" s="83">
        <v>129840</v>
      </c>
      <c r="I24" s="83">
        <v>129840</v>
      </c>
      <c r="J24" s="23"/>
      <c r="K24" s="23"/>
      <c r="L24" s="83">
        <v>129840</v>
      </c>
      <c r="M24" s="2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8" t="s">
        <v>69</v>
      </c>
      <c r="B25" s="65" t="s">
        <v>219</v>
      </c>
      <c r="C25" s="65" t="s">
        <v>220</v>
      </c>
      <c r="D25" s="65" t="s">
        <v>103</v>
      </c>
      <c r="E25" s="65" t="s">
        <v>104</v>
      </c>
      <c r="F25" s="65" t="s">
        <v>221</v>
      </c>
      <c r="G25" s="65" t="s">
        <v>222</v>
      </c>
      <c r="H25" s="83">
        <v>69780</v>
      </c>
      <c r="I25" s="83">
        <v>69780</v>
      </c>
      <c r="J25" s="23"/>
      <c r="K25" s="23"/>
      <c r="L25" s="83">
        <v>69780</v>
      </c>
      <c r="M25" s="2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8" t="s">
        <v>69</v>
      </c>
      <c r="B26" s="65" t="s">
        <v>219</v>
      </c>
      <c r="C26" s="65" t="s">
        <v>220</v>
      </c>
      <c r="D26" s="65" t="s">
        <v>105</v>
      </c>
      <c r="E26" s="65" t="s">
        <v>106</v>
      </c>
      <c r="F26" s="65" t="s">
        <v>221</v>
      </c>
      <c r="G26" s="65" t="s">
        <v>222</v>
      </c>
      <c r="H26" s="83">
        <v>208140</v>
      </c>
      <c r="I26" s="83">
        <v>208140</v>
      </c>
      <c r="J26" s="23"/>
      <c r="K26" s="23"/>
      <c r="L26" s="83">
        <v>208140</v>
      </c>
      <c r="M26" s="2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8" t="s">
        <v>69</v>
      </c>
      <c r="B27" s="65" t="s">
        <v>219</v>
      </c>
      <c r="C27" s="65" t="s">
        <v>220</v>
      </c>
      <c r="D27" s="65" t="s">
        <v>105</v>
      </c>
      <c r="E27" s="65" t="s">
        <v>106</v>
      </c>
      <c r="F27" s="65" t="s">
        <v>221</v>
      </c>
      <c r="G27" s="65" t="s">
        <v>222</v>
      </c>
      <c r="H27" s="83">
        <v>97860</v>
      </c>
      <c r="I27" s="83">
        <v>97860</v>
      </c>
      <c r="J27" s="23"/>
      <c r="K27" s="23"/>
      <c r="L27" s="83">
        <v>97860</v>
      </c>
      <c r="M27" s="2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8" t="s">
        <v>69</v>
      </c>
      <c r="B28" s="65" t="s">
        <v>219</v>
      </c>
      <c r="C28" s="65" t="s">
        <v>220</v>
      </c>
      <c r="D28" s="65" t="s">
        <v>105</v>
      </c>
      <c r="E28" s="65" t="s">
        <v>106</v>
      </c>
      <c r="F28" s="65" t="s">
        <v>221</v>
      </c>
      <c r="G28" s="65" t="s">
        <v>222</v>
      </c>
      <c r="H28" s="83">
        <v>184620</v>
      </c>
      <c r="I28" s="83">
        <v>184620</v>
      </c>
      <c r="J28" s="23"/>
      <c r="K28" s="23"/>
      <c r="L28" s="83">
        <v>184620</v>
      </c>
      <c r="M28" s="2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8" t="s">
        <v>69</v>
      </c>
      <c r="B29" s="65" t="s">
        <v>219</v>
      </c>
      <c r="C29" s="65" t="s">
        <v>220</v>
      </c>
      <c r="D29" s="65" t="s">
        <v>111</v>
      </c>
      <c r="E29" s="65" t="s">
        <v>112</v>
      </c>
      <c r="F29" s="65" t="s">
        <v>221</v>
      </c>
      <c r="G29" s="65" t="s">
        <v>222</v>
      </c>
      <c r="H29" s="83">
        <v>77820</v>
      </c>
      <c r="I29" s="83">
        <v>77820</v>
      </c>
      <c r="J29" s="23"/>
      <c r="K29" s="23"/>
      <c r="L29" s="83">
        <v>77820</v>
      </c>
      <c r="M29" s="2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8" t="s">
        <v>69</v>
      </c>
      <c r="B30" s="65" t="s">
        <v>219</v>
      </c>
      <c r="C30" s="65" t="s">
        <v>220</v>
      </c>
      <c r="D30" s="65" t="s">
        <v>111</v>
      </c>
      <c r="E30" s="65" t="s">
        <v>112</v>
      </c>
      <c r="F30" s="65" t="s">
        <v>221</v>
      </c>
      <c r="G30" s="65" t="s">
        <v>222</v>
      </c>
      <c r="H30" s="83">
        <v>88668</v>
      </c>
      <c r="I30" s="83">
        <v>88668</v>
      </c>
      <c r="J30" s="23"/>
      <c r="K30" s="23"/>
      <c r="L30" s="83">
        <v>88668</v>
      </c>
      <c r="M30" s="2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8" t="s">
        <v>69</v>
      </c>
      <c r="B31" s="65" t="s">
        <v>219</v>
      </c>
      <c r="C31" s="65" t="s">
        <v>220</v>
      </c>
      <c r="D31" s="65" t="s">
        <v>111</v>
      </c>
      <c r="E31" s="65" t="s">
        <v>112</v>
      </c>
      <c r="F31" s="65" t="s">
        <v>221</v>
      </c>
      <c r="G31" s="65" t="s">
        <v>222</v>
      </c>
      <c r="H31" s="83">
        <v>41100</v>
      </c>
      <c r="I31" s="83">
        <v>41100</v>
      </c>
      <c r="J31" s="23"/>
      <c r="K31" s="23"/>
      <c r="L31" s="83">
        <v>41100</v>
      </c>
      <c r="M31" s="2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8" t="s">
        <v>69</v>
      </c>
      <c r="B32" s="65" t="s">
        <v>223</v>
      </c>
      <c r="C32" s="65" t="s">
        <v>224</v>
      </c>
      <c r="D32" s="65" t="s">
        <v>121</v>
      </c>
      <c r="E32" s="65" t="s">
        <v>122</v>
      </c>
      <c r="F32" s="65" t="s">
        <v>225</v>
      </c>
      <c r="G32" s="65" t="s">
        <v>226</v>
      </c>
      <c r="H32" s="83">
        <v>375927.21</v>
      </c>
      <c r="I32" s="83">
        <v>375927.21</v>
      </c>
      <c r="J32" s="23"/>
      <c r="K32" s="23"/>
      <c r="L32" s="83">
        <v>375927.21</v>
      </c>
      <c r="M32" s="2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8" t="s">
        <v>69</v>
      </c>
      <c r="B33" s="65" t="s">
        <v>223</v>
      </c>
      <c r="C33" s="65" t="s">
        <v>224</v>
      </c>
      <c r="D33" s="65" t="s">
        <v>121</v>
      </c>
      <c r="E33" s="65" t="s">
        <v>122</v>
      </c>
      <c r="F33" s="65" t="s">
        <v>225</v>
      </c>
      <c r="G33" s="65" t="s">
        <v>226</v>
      </c>
      <c r="H33" s="83">
        <v>384412.32</v>
      </c>
      <c r="I33" s="83">
        <v>384412.32</v>
      </c>
      <c r="J33" s="23"/>
      <c r="K33" s="23"/>
      <c r="L33" s="83">
        <v>384412.32</v>
      </c>
      <c r="M33" s="2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8" t="s">
        <v>69</v>
      </c>
      <c r="B34" s="65" t="s">
        <v>223</v>
      </c>
      <c r="C34" s="65" t="s">
        <v>224</v>
      </c>
      <c r="D34" s="65" t="s">
        <v>123</v>
      </c>
      <c r="E34" s="65" t="s">
        <v>124</v>
      </c>
      <c r="F34" s="65" t="s">
        <v>227</v>
      </c>
      <c r="G34" s="65" t="s">
        <v>228</v>
      </c>
      <c r="H34" s="83">
        <v>260000</v>
      </c>
      <c r="I34" s="83">
        <v>260000</v>
      </c>
      <c r="J34" s="23"/>
      <c r="K34" s="23"/>
      <c r="L34" s="83">
        <v>260000</v>
      </c>
      <c r="M34" s="2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8" t="s">
        <v>69</v>
      </c>
      <c r="B35" s="65" t="s">
        <v>223</v>
      </c>
      <c r="C35" s="65" t="s">
        <v>224</v>
      </c>
      <c r="D35" s="65" t="s">
        <v>123</v>
      </c>
      <c r="E35" s="65" t="s">
        <v>124</v>
      </c>
      <c r="F35" s="65" t="s">
        <v>227</v>
      </c>
      <c r="G35" s="65" t="s">
        <v>228</v>
      </c>
      <c r="H35" s="83">
        <v>130000</v>
      </c>
      <c r="I35" s="83">
        <v>130000</v>
      </c>
      <c r="J35" s="23"/>
      <c r="K35" s="23"/>
      <c r="L35" s="83">
        <v>130000</v>
      </c>
      <c r="M35" s="2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8" t="s">
        <v>69</v>
      </c>
      <c r="B36" s="65" t="s">
        <v>223</v>
      </c>
      <c r="C36" s="65" t="s">
        <v>224</v>
      </c>
      <c r="D36" s="65" t="s">
        <v>133</v>
      </c>
      <c r="E36" s="65" t="s">
        <v>134</v>
      </c>
      <c r="F36" s="65" t="s">
        <v>229</v>
      </c>
      <c r="G36" s="65" t="s">
        <v>230</v>
      </c>
      <c r="H36" s="83">
        <v>185614.06</v>
      </c>
      <c r="I36" s="83">
        <v>185614.06</v>
      </c>
      <c r="J36" s="23"/>
      <c r="K36" s="23"/>
      <c r="L36" s="83">
        <v>185614.06</v>
      </c>
      <c r="M36" s="2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148" t="s">
        <v>69</v>
      </c>
      <c r="B37" s="65" t="s">
        <v>223</v>
      </c>
      <c r="C37" s="65" t="s">
        <v>224</v>
      </c>
      <c r="D37" s="65" t="s">
        <v>133</v>
      </c>
      <c r="E37" s="65" t="s">
        <v>134</v>
      </c>
      <c r="F37" s="65" t="s">
        <v>229</v>
      </c>
      <c r="G37" s="65" t="s">
        <v>230</v>
      </c>
      <c r="H37" s="83">
        <v>9937</v>
      </c>
      <c r="I37" s="83">
        <v>9937</v>
      </c>
      <c r="J37" s="23"/>
      <c r="K37" s="23"/>
      <c r="L37" s="83">
        <v>9937</v>
      </c>
      <c r="M37" s="2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148" t="s">
        <v>69</v>
      </c>
      <c r="B38" s="65" t="s">
        <v>223</v>
      </c>
      <c r="C38" s="65" t="s">
        <v>224</v>
      </c>
      <c r="D38" s="65" t="s">
        <v>133</v>
      </c>
      <c r="E38" s="65" t="s">
        <v>134</v>
      </c>
      <c r="F38" s="65" t="s">
        <v>229</v>
      </c>
      <c r="G38" s="65" t="s">
        <v>230</v>
      </c>
      <c r="H38" s="83">
        <v>39748</v>
      </c>
      <c r="I38" s="83">
        <v>39748</v>
      </c>
      <c r="J38" s="23"/>
      <c r="K38" s="23"/>
      <c r="L38" s="83">
        <v>39748</v>
      </c>
      <c r="M38" s="2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148" t="s">
        <v>69</v>
      </c>
      <c r="B39" s="65" t="s">
        <v>223</v>
      </c>
      <c r="C39" s="65" t="s">
        <v>224</v>
      </c>
      <c r="D39" s="65" t="s">
        <v>135</v>
      </c>
      <c r="E39" s="65" t="s">
        <v>136</v>
      </c>
      <c r="F39" s="65" t="s">
        <v>229</v>
      </c>
      <c r="G39" s="65" t="s">
        <v>230</v>
      </c>
      <c r="H39" s="83">
        <v>523</v>
      </c>
      <c r="I39" s="83">
        <v>523</v>
      </c>
      <c r="J39" s="23"/>
      <c r="K39" s="23"/>
      <c r="L39" s="83">
        <v>523</v>
      </c>
      <c r="M39" s="2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148" t="s">
        <v>69</v>
      </c>
      <c r="B40" s="65" t="s">
        <v>223</v>
      </c>
      <c r="C40" s="65" t="s">
        <v>224</v>
      </c>
      <c r="D40" s="65" t="s">
        <v>135</v>
      </c>
      <c r="E40" s="65" t="s">
        <v>136</v>
      </c>
      <c r="F40" s="65" t="s">
        <v>229</v>
      </c>
      <c r="G40" s="65" t="s">
        <v>230</v>
      </c>
      <c r="H40" s="83">
        <v>10983</v>
      </c>
      <c r="I40" s="83">
        <v>10983</v>
      </c>
      <c r="J40" s="23"/>
      <c r="K40" s="23"/>
      <c r="L40" s="83">
        <v>10983</v>
      </c>
      <c r="M40" s="2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148" t="s">
        <v>69</v>
      </c>
      <c r="B41" s="65" t="s">
        <v>223</v>
      </c>
      <c r="C41" s="65" t="s">
        <v>224</v>
      </c>
      <c r="D41" s="65" t="s">
        <v>135</v>
      </c>
      <c r="E41" s="65" t="s">
        <v>136</v>
      </c>
      <c r="F41" s="65" t="s">
        <v>229</v>
      </c>
      <c r="G41" s="65" t="s">
        <v>230</v>
      </c>
      <c r="H41" s="83">
        <v>189803.58</v>
      </c>
      <c r="I41" s="83">
        <v>189803.58</v>
      </c>
      <c r="J41" s="23"/>
      <c r="K41" s="23"/>
      <c r="L41" s="83">
        <v>189803.58</v>
      </c>
      <c r="M41" s="23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148" t="s">
        <v>69</v>
      </c>
      <c r="B42" s="65" t="s">
        <v>223</v>
      </c>
      <c r="C42" s="65" t="s">
        <v>224</v>
      </c>
      <c r="D42" s="65" t="s">
        <v>137</v>
      </c>
      <c r="E42" s="65" t="s">
        <v>138</v>
      </c>
      <c r="F42" s="65" t="s">
        <v>231</v>
      </c>
      <c r="G42" s="65" t="s">
        <v>232</v>
      </c>
      <c r="H42" s="83">
        <v>300456.12</v>
      </c>
      <c r="I42" s="83">
        <v>300456.12</v>
      </c>
      <c r="J42" s="23"/>
      <c r="K42" s="23"/>
      <c r="L42" s="83">
        <v>300456.12</v>
      </c>
      <c r="M42" s="2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148" t="s">
        <v>69</v>
      </c>
      <c r="B43" s="65" t="s">
        <v>223</v>
      </c>
      <c r="C43" s="65" t="s">
        <v>224</v>
      </c>
      <c r="D43" s="65" t="s">
        <v>137</v>
      </c>
      <c r="E43" s="65" t="s">
        <v>138</v>
      </c>
      <c r="F43" s="65" t="s">
        <v>231</v>
      </c>
      <c r="G43" s="65" t="s">
        <v>232</v>
      </c>
      <c r="H43" s="83">
        <v>117477.25</v>
      </c>
      <c r="I43" s="83">
        <v>117477.25</v>
      </c>
      <c r="J43" s="23"/>
      <c r="K43" s="23"/>
      <c r="L43" s="83">
        <v>117477.25</v>
      </c>
      <c r="M43" s="2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148" t="s">
        <v>69</v>
      </c>
      <c r="B44" s="65" t="s">
        <v>223</v>
      </c>
      <c r="C44" s="65" t="s">
        <v>224</v>
      </c>
      <c r="D44" s="65" t="s">
        <v>137</v>
      </c>
      <c r="E44" s="65" t="s">
        <v>138</v>
      </c>
      <c r="F44" s="65" t="s">
        <v>231</v>
      </c>
      <c r="G44" s="65" t="s">
        <v>232</v>
      </c>
      <c r="H44" s="83">
        <v>120128.85</v>
      </c>
      <c r="I44" s="83">
        <v>120128.85</v>
      </c>
      <c r="J44" s="23"/>
      <c r="K44" s="23"/>
      <c r="L44" s="83">
        <v>120128.85</v>
      </c>
      <c r="M44" s="2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20.25" customHeight="1" spans="1:23">
      <c r="A45" s="148" t="s">
        <v>69</v>
      </c>
      <c r="B45" s="65" t="s">
        <v>223</v>
      </c>
      <c r="C45" s="65" t="s">
        <v>224</v>
      </c>
      <c r="D45" s="65" t="s">
        <v>101</v>
      </c>
      <c r="E45" s="65" t="s">
        <v>102</v>
      </c>
      <c r="F45" s="65" t="s">
        <v>233</v>
      </c>
      <c r="G45" s="65" t="s">
        <v>234</v>
      </c>
      <c r="H45" s="83">
        <v>3520</v>
      </c>
      <c r="I45" s="83">
        <v>3520</v>
      </c>
      <c r="J45" s="23"/>
      <c r="K45" s="23"/>
      <c r="L45" s="83">
        <v>3520</v>
      </c>
      <c r="M45" s="23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ht="20.25" customHeight="1" spans="1:23">
      <c r="A46" s="148" t="s">
        <v>69</v>
      </c>
      <c r="B46" s="65" t="s">
        <v>223</v>
      </c>
      <c r="C46" s="65" t="s">
        <v>224</v>
      </c>
      <c r="D46" s="65" t="s">
        <v>103</v>
      </c>
      <c r="E46" s="65" t="s">
        <v>104</v>
      </c>
      <c r="F46" s="65" t="s">
        <v>233</v>
      </c>
      <c r="G46" s="65" t="s">
        <v>234</v>
      </c>
      <c r="H46" s="83">
        <v>6160</v>
      </c>
      <c r="I46" s="83">
        <v>6160</v>
      </c>
      <c r="J46" s="23"/>
      <c r="K46" s="23"/>
      <c r="L46" s="83">
        <v>6160</v>
      </c>
      <c r="M46" s="2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ht="20.25" customHeight="1" spans="1:23">
      <c r="A47" s="148" t="s">
        <v>69</v>
      </c>
      <c r="B47" s="65" t="s">
        <v>223</v>
      </c>
      <c r="C47" s="65" t="s">
        <v>224</v>
      </c>
      <c r="D47" s="65" t="s">
        <v>105</v>
      </c>
      <c r="E47" s="65" t="s">
        <v>106</v>
      </c>
      <c r="F47" s="65" t="s">
        <v>233</v>
      </c>
      <c r="G47" s="65" t="s">
        <v>234</v>
      </c>
      <c r="H47" s="83">
        <v>8800</v>
      </c>
      <c r="I47" s="83">
        <v>8800</v>
      </c>
      <c r="J47" s="23"/>
      <c r="K47" s="23"/>
      <c r="L47" s="83">
        <v>8800</v>
      </c>
      <c r="M47" s="2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ht="20.25" customHeight="1" spans="1:23">
      <c r="A48" s="148" t="s">
        <v>69</v>
      </c>
      <c r="B48" s="65" t="s">
        <v>223</v>
      </c>
      <c r="C48" s="65" t="s">
        <v>224</v>
      </c>
      <c r="D48" s="65" t="s">
        <v>111</v>
      </c>
      <c r="E48" s="65" t="s">
        <v>112</v>
      </c>
      <c r="F48" s="65" t="s">
        <v>233</v>
      </c>
      <c r="G48" s="65" t="s">
        <v>234</v>
      </c>
      <c r="H48" s="83">
        <v>3520</v>
      </c>
      <c r="I48" s="83">
        <v>3520</v>
      </c>
      <c r="J48" s="23"/>
      <c r="K48" s="23"/>
      <c r="L48" s="83">
        <v>3520</v>
      </c>
      <c r="M48" s="23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ht="20.25" customHeight="1" spans="1:23">
      <c r="A49" s="148" t="s">
        <v>69</v>
      </c>
      <c r="B49" s="65" t="s">
        <v>223</v>
      </c>
      <c r="C49" s="65" t="s">
        <v>224</v>
      </c>
      <c r="D49" s="65" t="s">
        <v>139</v>
      </c>
      <c r="E49" s="65" t="s">
        <v>140</v>
      </c>
      <c r="F49" s="65" t="s">
        <v>233</v>
      </c>
      <c r="G49" s="65" t="s">
        <v>234</v>
      </c>
      <c r="H49" s="83">
        <v>8360</v>
      </c>
      <c r="I49" s="83">
        <v>8360</v>
      </c>
      <c r="J49" s="23"/>
      <c r="K49" s="23"/>
      <c r="L49" s="83">
        <v>8360</v>
      </c>
      <c r="M49" s="23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ht="20.25" customHeight="1" spans="1:23">
      <c r="A50" s="148" t="s">
        <v>69</v>
      </c>
      <c r="B50" s="65" t="s">
        <v>223</v>
      </c>
      <c r="C50" s="65" t="s">
        <v>224</v>
      </c>
      <c r="D50" s="65" t="s">
        <v>139</v>
      </c>
      <c r="E50" s="65" t="s">
        <v>140</v>
      </c>
      <c r="F50" s="65" t="s">
        <v>233</v>
      </c>
      <c r="G50" s="65" t="s">
        <v>234</v>
      </c>
      <c r="H50" s="83">
        <v>9240</v>
      </c>
      <c r="I50" s="83">
        <v>9240</v>
      </c>
      <c r="J50" s="23"/>
      <c r="K50" s="23"/>
      <c r="L50" s="83">
        <v>9240</v>
      </c>
      <c r="M50" s="2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ht="20.25" customHeight="1" spans="1:23">
      <c r="A51" s="148" t="s">
        <v>69</v>
      </c>
      <c r="B51" s="65" t="s">
        <v>235</v>
      </c>
      <c r="C51" s="65" t="s">
        <v>146</v>
      </c>
      <c r="D51" s="65" t="s">
        <v>145</v>
      </c>
      <c r="E51" s="65" t="s">
        <v>146</v>
      </c>
      <c r="F51" s="65" t="s">
        <v>236</v>
      </c>
      <c r="G51" s="65" t="s">
        <v>146</v>
      </c>
      <c r="H51" s="83">
        <v>288309</v>
      </c>
      <c r="I51" s="83">
        <v>288309</v>
      </c>
      <c r="J51" s="23"/>
      <c r="K51" s="23"/>
      <c r="L51" s="83">
        <v>288309</v>
      </c>
      <c r="M51" s="23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ht="20.25" customHeight="1" spans="1:23">
      <c r="A52" s="148" t="s">
        <v>69</v>
      </c>
      <c r="B52" s="65" t="s">
        <v>235</v>
      </c>
      <c r="C52" s="65" t="s">
        <v>146</v>
      </c>
      <c r="D52" s="65" t="s">
        <v>145</v>
      </c>
      <c r="E52" s="65" t="s">
        <v>146</v>
      </c>
      <c r="F52" s="65" t="s">
        <v>236</v>
      </c>
      <c r="G52" s="65" t="s">
        <v>146</v>
      </c>
      <c r="H52" s="83">
        <v>281945</v>
      </c>
      <c r="I52" s="83">
        <v>281945</v>
      </c>
      <c r="J52" s="23"/>
      <c r="K52" s="23"/>
      <c r="L52" s="83">
        <v>281945</v>
      </c>
      <c r="M52" s="2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ht="20.25" customHeight="1" spans="1:23">
      <c r="A53" s="148" t="s">
        <v>69</v>
      </c>
      <c r="B53" s="65" t="s">
        <v>237</v>
      </c>
      <c r="C53" s="65" t="s">
        <v>238</v>
      </c>
      <c r="D53" s="65" t="s">
        <v>101</v>
      </c>
      <c r="E53" s="65" t="s">
        <v>102</v>
      </c>
      <c r="F53" s="65" t="s">
        <v>239</v>
      </c>
      <c r="G53" s="65" t="s">
        <v>240</v>
      </c>
      <c r="H53" s="83">
        <v>14000</v>
      </c>
      <c r="I53" s="83">
        <v>14000</v>
      </c>
      <c r="J53" s="23"/>
      <c r="K53" s="23"/>
      <c r="L53" s="83">
        <v>14000</v>
      </c>
      <c r="M53" s="2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ht="20.25" customHeight="1" spans="1:23">
      <c r="A54" s="148" t="s">
        <v>69</v>
      </c>
      <c r="B54" s="65" t="s">
        <v>241</v>
      </c>
      <c r="C54" s="65" t="s">
        <v>190</v>
      </c>
      <c r="D54" s="65" t="s">
        <v>101</v>
      </c>
      <c r="E54" s="65" t="s">
        <v>102</v>
      </c>
      <c r="F54" s="65" t="s">
        <v>242</v>
      </c>
      <c r="G54" s="65" t="s">
        <v>190</v>
      </c>
      <c r="H54" s="83">
        <v>6080</v>
      </c>
      <c r="I54" s="83">
        <v>6080</v>
      </c>
      <c r="J54" s="23"/>
      <c r="K54" s="23"/>
      <c r="L54" s="83">
        <v>6080</v>
      </c>
      <c r="M54" s="2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ht="20.25" customHeight="1" spans="1:23">
      <c r="A55" s="148" t="s">
        <v>69</v>
      </c>
      <c r="B55" s="65" t="s">
        <v>241</v>
      </c>
      <c r="C55" s="65" t="s">
        <v>190</v>
      </c>
      <c r="D55" s="65" t="s">
        <v>103</v>
      </c>
      <c r="E55" s="65" t="s">
        <v>104</v>
      </c>
      <c r="F55" s="65" t="s">
        <v>242</v>
      </c>
      <c r="G55" s="65" t="s">
        <v>190</v>
      </c>
      <c r="H55" s="83">
        <v>2240</v>
      </c>
      <c r="I55" s="83">
        <v>2240</v>
      </c>
      <c r="J55" s="23"/>
      <c r="K55" s="23"/>
      <c r="L55" s="83">
        <v>2240</v>
      </c>
      <c r="M55" s="2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ht="20.25" customHeight="1" spans="1:23">
      <c r="A56" s="148" t="s">
        <v>69</v>
      </c>
      <c r="B56" s="65" t="s">
        <v>241</v>
      </c>
      <c r="C56" s="65" t="s">
        <v>190</v>
      </c>
      <c r="D56" s="65" t="s">
        <v>105</v>
      </c>
      <c r="E56" s="65" t="s">
        <v>106</v>
      </c>
      <c r="F56" s="65" t="s">
        <v>242</v>
      </c>
      <c r="G56" s="65" t="s">
        <v>190</v>
      </c>
      <c r="H56" s="83">
        <v>3200</v>
      </c>
      <c r="I56" s="83">
        <v>3200</v>
      </c>
      <c r="J56" s="23"/>
      <c r="K56" s="23"/>
      <c r="L56" s="83">
        <v>3200</v>
      </c>
      <c r="M56" s="2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ht="20.25" customHeight="1" spans="1:23">
      <c r="A57" s="148" t="s">
        <v>69</v>
      </c>
      <c r="B57" s="65" t="s">
        <v>241</v>
      </c>
      <c r="C57" s="65" t="s">
        <v>190</v>
      </c>
      <c r="D57" s="65" t="s">
        <v>111</v>
      </c>
      <c r="E57" s="65" t="s">
        <v>112</v>
      </c>
      <c r="F57" s="65" t="s">
        <v>242</v>
      </c>
      <c r="G57" s="65" t="s">
        <v>190</v>
      </c>
      <c r="H57" s="83">
        <v>1280</v>
      </c>
      <c r="I57" s="83">
        <v>1280</v>
      </c>
      <c r="J57" s="23"/>
      <c r="K57" s="23"/>
      <c r="L57" s="83">
        <v>1280</v>
      </c>
      <c r="M57" s="2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ht="20.25" customHeight="1" spans="1:23">
      <c r="A58" s="148" t="s">
        <v>69</v>
      </c>
      <c r="B58" s="65" t="s">
        <v>243</v>
      </c>
      <c r="C58" s="65" t="s">
        <v>244</v>
      </c>
      <c r="D58" s="65" t="s">
        <v>101</v>
      </c>
      <c r="E58" s="65" t="s">
        <v>102</v>
      </c>
      <c r="F58" s="65" t="s">
        <v>245</v>
      </c>
      <c r="G58" s="65" t="s">
        <v>246</v>
      </c>
      <c r="H58" s="83">
        <v>171600</v>
      </c>
      <c r="I58" s="83">
        <v>171600</v>
      </c>
      <c r="J58" s="23"/>
      <c r="K58" s="23"/>
      <c r="L58" s="83">
        <v>171600</v>
      </c>
      <c r="M58" s="2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ht="20.25" customHeight="1" spans="1:23">
      <c r="A59" s="148" t="s">
        <v>69</v>
      </c>
      <c r="B59" s="65" t="s">
        <v>247</v>
      </c>
      <c r="C59" s="65" t="s">
        <v>248</v>
      </c>
      <c r="D59" s="65" t="s">
        <v>101</v>
      </c>
      <c r="E59" s="65" t="s">
        <v>102</v>
      </c>
      <c r="F59" s="65" t="s">
        <v>249</v>
      </c>
      <c r="G59" s="65" t="s">
        <v>248</v>
      </c>
      <c r="H59" s="83">
        <v>3420</v>
      </c>
      <c r="I59" s="83">
        <v>3420</v>
      </c>
      <c r="J59" s="23"/>
      <c r="K59" s="23"/>
      <c r="L59" s="83">
        <v>3420</v>
      </c>
      <c r="M59" s="2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ht="20.25" customHeight="1" spans="1:23">
      <c r="A60" s="148" t="s">
        <v>69</v>
      </c>
      <c r="B60" s="65" t="s">
        <v>247</v>
      </c>
      <c r="C60" s="65" t="s">
        <v>248</v>
      </c>
      <c r="D60" s="65" t="s">
        <v>103</v>
      </c>
      <c r="E60" s="65" t="s">
        <v>104</v>
      </c>
      <c r="F60" s="65" t="s">
        <v>249</v>
      </c>
      <c r="G60" s="65" t="s">
        <v>248</v>
      </c>
      <c r="H60" s="83">
        <v>1260</v>
      </c>
      <c r="I60" s="83">
        <v>1260</v>
      </c>
      <c r="J60" s="23"/>
      <c r="K60" s="23"/>
      <c r="L60" s="83">
        <v>1260</v>
      </c>
      <c r="M60" s="2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ht="20.25" customHeight="1" spans="1:23">
      <c r="A61" s="148" t="s">
        <v>69</v>
      </c>
      <c r="B61" s="65" t="s">
        <v>247</v>
      </c>
      <c r="C61" s="65" t="s">
        <v>248</v>
      </c>
      <c r="D61" s="65" t="s">
        <v>105</v>
      </c>
      <c r="E61" s="65" t="s">
        <v>106</v>
      </c>
      <c r="F61" s="65" t="s">
        <v>249</v>
      </c>
      <c r="G61" s="65" t="s">
        <v>248</v>
      </c>
      <c r="H61" s="83">
        <v>1800</v>
      </c>
      <c r="I61" s="83">
        <v>1800</v>
      </c>
      <c r="J61" s="23"/>
      <c r="K61" s="23"/>
      <c r="L61" s="83">
        <v>1800</v>
      </c>
      <c r="M61" s="23"/>
      <c r="N61" s="83"/>
      <c r="O61" s="83"/>
      <c r="P61" s="83"/>
      <c r="Q61" s="83"/>
      <c r="R61" s="83"/>
      <c r="S61" s="83"/>
      <c r="T61" s="83"/>
      <c r="U61" s="83"/>
      <c r="V61" s="83"/>
      <c r="W61" s="83"/>
    </row>
    <row r="62" ht="20.25" customHeight="1" spans="1:23">
      <c r="A62" s="148" t="s">
        <v>69</v>
      </c>
      <c r="B62" s="65" t="s">
        <v>247</v>
      </c>
      <c r="C62" s="65" t="s">
        <v>248</v>
      </c>
      <c r="D62" s="65" t="s">
        <v>111</v>
      </c>
      <c r="E62" s="65" t="s">
        <v>112</v>
      </c>
      <c r="F62" s="65" t="s">
        <v>249</v>
      </c>
      <c r="G62" s="65" t="s">
        <v>248</v>
      </c>
      <c r="H62" s="83">
        <v>720</v>
      </c>
      <c r="I62" s="83">
        <v>720</v>
      </c>
      <c r="J62" s="23"/>
      <c r="K62" s="23"/>
      <c r="L62" s="83">
        <v>720</v>
      </c>
      <c r="M62" s="23"/>
      <c r="N62" s="83"/>
      <c r="O62" s="83"/>
      <c r="P62" s="83"/>
      <c r="Q62" s="83"/>
      <c r="R62" s="83"/>
      <c r="S62" s="83"/>
      <c r="T62" s="83"/>
      <c r="U62" s="83"/>
      <c r="V62" s="83"/>
      <c r="W62" s="83"/>
    </row>
    <row r="63" ht="20.25" customHeight="1" spans="1:23">
      <c r="A63" s="148" t="s">
        <v>69</v>
      </c>
      <c r="B63" s="65" t="s">
        <v>250</v>
      </c>
      <c r="C63" s="65" t="s">
        <v>251</v>
      </c>
      <c r="D63" s="65" t="s">
        <v>101</v>
      </c>
      <c r="E63" s="65" t="s">
        <v>102</v>
      </c>
      <c r="F63" s="65" t="s">
        <v>252</v>
      </c>
      <c r="G63" s="65" t="s">
        <v>253</v>
      </c>
      <c r="H63" s="83">
        <v>10000</v>
      </c>
      <c r="I63" s="83">
        <v>10000</v>
      </c>
      <c r="J63" s="23"/>
      <c r="K63" s="23"/>
      <c r="L63" s="83">
        <v>10000</v>
      </c>
      <c r="M63" s="23"/>
      <c r="N63" s="83"/>
      <c r="O63" s="83"/>
      <c r="P63" s="83"/>
      <c r="Q63" s="83"/>
      <c r="R63" s="83"/>
      <c r="S63" s="83"/>
      <c r="T63" s="83"/>
      <c r="U63" s="83"/>
      <c r="V63" s="83"/>
      <c r="W63" s="83"/>
    </row>
    <row r="64" ht="20.25" customHeight="1" spans="1:23">
      <c r="A64" s="148" t="s">
        <v>69</v>
      </c>
      <c r="B64" s="65" t="s">
        <v>250</v>
      </c>
      <c r="C64" s="65" t="s">
        <v>251</v>
      </c>
      <c r="D64" s="65" t="s">
        <v>103</v>
      </c>
      <c r="E64" s="65" t="s">
        <v>104</v>
      </c>
      <c r="F64" s="65" t="s">
        <v>252</v>
      </c>
      <c r="G64" s="65" t="s">
        <v>253</v>
      </c>
      <c r="H64" s="83">
        <v>8000</v>
      </c>
      <c r="I64" s="83">
        <v>8000</v>
      </c>
      <c r="J64" s="23"/>
      <c r="K64" s="23"/>
      <c r="L64" s="83">
        <v>8000</v>
      </c>
      <c r="M64" s="2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ht="20.25" customHeight="1" spans="1:23">
      <c r="A65" s="148" t="s">
        <v>69</v>
      </c>
      <c r="B65" s="65" t="s">
        <v>250</v>
      </c>
      <c r="C65" s="65" t="s">
        <v>251</v>
      </c>
      <c r="D65" s="65" t="s">
        <v>105</v>
      </c>
      <c r="E65" s="65" t="s">
        <v>106</v>
      </c>
      <c r="F65" s="65" t="s">
        <v>252</v>
      </c>
      <c r="G65" s="65" t="s">
        <v>253</v>
      </c>
      <c r="H65" s="83">
        <v>12500</v>
      </c>
      <c r="I65" s="83">
        <v>12500</v>
      </c>
      <c r="J65" s="23"/>
      <c r="K65" s="23"/>
      <c r="L65" s="83">
        <v>12500</v>
      </c>
      <c r="M65" s="2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ht="20.25" customHeight="1" spans="1:23">
      <c r="A66" s="148" t="s">
        <v>69</v>
      </c>
      <c r="B66" s="65" t="s">
        <v>250</v>
      </c>
      <c r="C66" s="65" t="s">
        <v>251</v>
      </c>
      <c r="D66" s="65" t="s">
        <v>111</v>
      </c>
      <c r="E66" s="65" t="s">
        <v>112</v>
      </c>
      <c r="F66" s="65" t="s">
        <v>252</v>
      </c>
      <c r="G66" s="65" t="s">
        <v>253</v>
      </c>
      <c r="H66" s="83">
        <v>1500</v>
      </c>
      <c r="I66" s="83">
        <v>1500</v>
      </c>
      <c r="J66" s="23"/>
      <c r="K66" s="23"/>
      <c r="L66" s="83">
        <v>1500</v>
      </c>
      <c r="M66" s="23"/>
      <c r="N66" s="83"/>
      <c r="O66" s="83"/>
      <c r="P66" s="83"/>
      <c r="Q66" s="83"/>
      <c r="R66" s="83"/>
      <c r="S66" s="83"/>
      <c r="T66" s="83"/>
      <c r="U66" s="83"/>
      <c r="V66" s="83"/>
      <c r="W66" s="83"/>
    </row>
    <row r="67" ht="20.25" customHeight="1" spans="1:23">
      <c r="A67" s="148" t="s">
        <v>69</v>
      </c>
      <c r="B67" s="65" t="s">
        <v>250</v>
      </c>
      <c r="C67" s="65" t="s">
        <v>251</v>
      </c>
      <c r="D67" s="65" t="s">
        <v>101</v>
      </c>
      <c r="E67" s="65" t="s">
        <v>102</v>
      </c>
      <c r="F67" s="65" t="s">
        <v>254</v>
      </c>
      <c r="G67" s="65" t="s">
        <v>255</v>
      </c>
      <c r="H67" s="83">
        <v>3000</v>
      </c>
      <c r="I67" s="83">
        <v>3000</v>
      </c>
      <c r="J67" s="23"/>
      <c r="K67" s="23"/>
      <c r="L67" s="83">
        <v>3000</v>
      </c>
      <c r="M67" s="23"/>
      <c r="N67" s="83"/>
      <c r="O67" s="83"/>
      <c r="P67" s="83"/>
      <c r="Q67" s="83"/>
      <c r="R67" s="83"/>
      <c r="S67" s="83"/>
      <c r="T67" s="83"/>
      <c r="U67" s="83"/>
      <c r="V67" s="83"/>
      <c r="W67" s="83"/>
    </row>
    <row r="68" ht="20.25" customHeight="1" spans="1:23">
      <c r="A68" s="148" t="s">
        <v>69</v>
      </c>
      <c r="B68" s="65" t="s">
        <v>250</v>
      </c>
      <c r="C68" s="65" t="s">
        <v>251</v>
      </c>
      <c r="D68" s="65" t="s">
        <v>103</v>
      </c>
      <c r="E68" s="65" t="s">
        <v>104</v>
      </c>
      <c r="F68" s="65" t="s">
        <v>254</v>
      </c>
      <c r="G68" s="65" t="s">
        <v>255</v>
      </c>
      <c r="H68" s="83">
        <v>5000</v>
      </c>
      <c r="I68" s="83">
        <v>5000</v>
      </c>
      <c r="J68" s="23"/>
      <c r="K68" s="23"/>
      <c r="L68" s="83">
        <v>5000</v>
      </c>
      <c r="M68" s="23"/>
      <c r="N68" s="83"/>
      <c r="O68" s="83"/>
      <c r="P68" s="83"/>
      <c r="Q68" s="83"/>
      <c r="R68" s="83"/>
      <c r="S68" s="83"/>
      <c r="T68" s="83"/>
      <c r="U68" s="83"/>
      <c r="V68" s="83"/>
      <c r="W68" s="83"/>
    </row>
    <row r="69" ht="20.25" customHeight="1" spans="1:23">
      <c r="A69" s="148" t="s">
        <v>69</v>
      </c>
      <c r="B69" s="65" t="s">
        <v>250</v>
      </c>
      <c r="C69" s="65" t="s">
        <v>251</v>
      </c>
      <c r="D69" s="65" t="s">
        <v>105</v>
      </c>
      <c r="E69" s="65" t="s">
        <v>106</v>
      </c>
      <c r="F69" s="65" t="s">
        <v>254</v>
      </c>
      <c r="G69" s="65" t="s">
        <v>255</v>
      </c>
      <c r="H69" s="83">
        <v>4000</v>
      </c>
      <c r="I69" s="83">
        <v>4000</v>
      </c>
      <c r="J69" s="23"/>
      <c r="K69" s="23"/>
      <c r="L69" s="83">
        <v>4000</v>
      </c>
      <c r="M69" s="2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ht="20.25" customHeight="1" spans="1:23">
      <c r="A70" s="148" t="s">
        <v>69</v>
      </c>
      <c r="B70" s="65" t="s">
        <v>250</v>
      </c>
      <c r="C70" s="65" t="s">
        <v>251</v>
      </c>
      <c r="D70" s="65" t="s">
        <v>111</v>
      </c>
      <c r="E70" s="65" t="s">
        <v>112</v>
      </c>
      <c r="F70" s="65" t="s">
        <v>254</v>
      </c>
      <c r="G70" s="65" t="s">
        <v>255</v>
      </c>
      <c r="H70" s="83">
        <v>800</v>
      </c>
      <c r="I70" s="83">
        <v>800</v>
      </c>
      <c r="J70" s="23"/>
      <c r="K70" s="23"/>
      <c r="L70" s="83">
        <v>800</v>
      </c>
      <c r="M70" s="23"/>
      <c r="N70" s="83"/>
      <c r="O70" s="83"/>
      <c r="P70" s="83"/>
      <c r="Q70" s="83"/>
      <c r="R70" s="83"/>
      <c r="S70" s="83"/>
      <c r="T70" s="83"/>
      <c r="U70" s="83"/>
      <c r="V70" s="83"/>
      <c r="W70" s="83"/>
    </row>
    <row r="71" ht="20.25" customHeight="1" spans="1:23">
      <c r="A71" s="148" t="s">
        <v>69</v>
      </c>
      <c r="B71" s="65" t="s">
        <v>250</v>
      </c>
      <c r="C71" s="65" t="s">
        <v>251</v>
      </c>
      <c r="D71" s="65" t="s">
        <v>101</v>
      </c>
      <c r="E71" s="65" t="s">
        <v>102</v>
      </c>
      <c r="F71" s="65" t="s">
        <v>256</v>
      </c>
      <c r="G71" s="65" t="s">
        <v>257</v>
      </c>
      <c r="H71" s="83">
        <v>30000</v>
      </c>
      <c r="I71" s="83">
        <v>30000</v>
      </c>
      <c r="J71" s="23"/>
      <c r="K71" s="23"/>
      <c r="L71" s="83">
        <v>30000</v>
      </c>
      <c r="M71" s="2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ht="20.25" customHeight="1" spans="1:23">
      <c r="A72" s="148" t="s">
        <v>69</v>
      </c>
      <c r="B72" s="65" t="s">
        <v>250</v>
      </c>
      <c r="C72" s="65" t="s">
        <v>251</v>
      </c>
      <c r="D72" s="65" t="s">
        <v>103</v>
      </c>
      <c r="E72" s="65" t="s">
        <v>104</v>
      </c>
      <c r="F72" s="65" t="s">
        <v>256</v>
      </c>
      <c r="G72" s="65" t="s">
        <v>257</v>
      </c>
      <c r="H72" s="83">
        <v>3500</v>
      </c>
      <c r="I72" s="83">
        <v>3500</v>
      </c>
      <c r="J72" s="23"/>
      <c r="K72" s="23"/>
      <c r="L72" s="83">
        <v>3500</v>
      </c>
      <c r="M72" s="2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ht="20.25" customHeight="1" spans="1:23">
      <c r="A73" s="148" t="s">
        <v>69</v>
      </c>
      <c r="B73" s="65" t="s">
        <v>250</v>
      </c>
      <c r="C73" s="65" t="s">
        <v>251</v>
      </c>
      <c r="D73" s="65" t="s">
        <v>105</v>
      </c>
      <c r="E73" s="65" t="s">
        <v>106</v>
      </c>
      <c r="F73" s="65" t="s">
        <v>256</v>
      </c>
      <c r="G73" s="65" t="s">
        <v>257</v>
      </c>
      <c r="H73" s="83">
        <v>4000</v>
      </c>
      <c r="I73" s="83">
        <v>4000</v>
      </c>
      <c r="J73" s="23"/>
      <c r="K73" s="23"/>
      <c r="L73" s="83">
        <v>4000</v>
      </c>
      <c r="M73" s="23"/>
      <c r="N73" s="83"/>
      <c r="O73" s="83"/>
      <c r="P73" s="83"/>
      <c r="Q73" s="83"/>
      <c r="R73" s="83"/>
      <c r="S73" s="83"/>
      <c r="T73" s="83"/>
      <c r="U73" s="83"/>
      <c r="V73" s="83"/>
      <c r="W73" s="83"/>
    </row>
    <row r="74" ht="20.25" customHeight="1" spans="1:23">
      <c r="A74" s="148" t="s">
        <v>69</v>
      </c>
      <c r="B74" s="65" t="s">
        <v>250</v>
      </c>
      <c r="C74" s="65" t="s">
        <v>251</v>
      </c>
      <c r="D74" s="65" t="s">
        <v>111</v>
      </c>
      <c r="E74" s="65" t="s">
        <v>112</v>
      </c>
      <c r="F74" s="65" t="s">
        <v>256</v>
      </c>
      <c r="G74" s="65" t="s">
        <v>257</v>
      </c>
      <c r="H74" s="83">
        <v>2200</v>
      </c>
      <c r="I74" s="83">
        <v>2200</v>
      </c>
      <c r="J74" s="23"/>
      <c r="K74" s="23"/>
      <c r="L74" s="83">
        <v>2200</v>
      </c>
      <c r="M74" s="2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ht="20.25" customHeight="1" spans="1:23">
      <c r="A75" s="148" t="s">
        <v>69</v>
      </c>
      <c r="B75" s="65" t="s">
        <v>250</v>
      </c>
      <c r="C75" s="65" t="s">
        <v>251</v>
      </c>
      <c r="D75" s="65" t="s">
        <v>101</v>
      </c>
      <c r="E75" s="65" t="s">
        <v>102</v>
      </c>
      <c r="F75" s="65" t="s">
        <v>258</v>
      </c>
      <c r="G75" s="65" t="s">
        <v>259</v>
      </c>
      <c r="H75" s="83">
        <v>5000</v>
      </c>
      <c r="I75" s="83">
        <v>5000</v>
      </c>
      <c r="J75" s="23"/>
      <c r="K75" s="23"/>
      <c r="L75" s="83">
        <v>5000</v>
      </c>
      <c r="M75" s="23"/>
      <c r="N75" s="83"/>
      <c r="O75" s="83"/>
      <c r="P75" s="83"/>
      <c r="Q75" s="83"/>
      <c r="R75" s="83"/>
      <c r="S75" s="83"/>
      <c r="T75" s="83"/>
      <c r="U75" s="83"/>
      <c r="V75" s="83"/>
      <c r="W75" s="83"/>
    </row>
    <row r="76" ht="20.25" customHeight="1" spans="1:23">
      <c r="A76" s="148" t="s">
        <v>69</v>
      </c>
      <c r="B76" s="65" t="s">
        <v>250</v>
      </c>
      <c r="C76" s="65" t="s">
        <v>251</v>
      </c>
      <c r="D76" s="65" t="s">
        <v>105</v>
      </c>
      <c r="E76" s="65" t="s">
        <v>106</v>
      </c>
      <c r="F76" s="65" t="s">
        <v>258</v>
      </c>
      <c r="G76" s="65" t="s">
        <v>259</v>
      </c>
      <c r="H76" s="83">
        <v>2500</v>
      </c>
      <c r="I76" s="83">
        <v>2500</v>
      </c>
      <c r="J76" s="23"/>
      <c r="K76" s="23"/>
      <c r="L76" s="83">
        <v>2500</v>
      </c>
      <c r="M76" s="2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ht="20.25" customHeight="1" spans="1:23">
      <c r="A77" s="148" t="s">
        <v>69</v>
      </c>
      <c r="B77" s="65" t="s">
        <v>250</v>
      </c>
      <c r="C77" s="65" t="s">
        <v>251</v>
      </c>
      <c r="D77" s="65" t="s">
        <v>111</v>
      </c>
      <c r="E77" s="65" t="s">
        <v>112</v>
      </c>
      <c r="F77" s="65" t="s">
        <v>258</v>
      </c>
      <c r="G77" s="65" t="s">
        <v>259</v>
      </c>
      <c r="H77" s="83">
        <v>1000</v>
      </c>
      <c r="I77" s="83">
        <v>1000</v>
      </c>
      <c r="J77" s="23"/>
      <c r="K77" s="23"/>
      <c r="L77" s="83">
        <v>1000</v>
      </c>
      <c r="M77" s="2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ht="20.25" customHeight="1" spans="1:23">
      <c r="A78" s="148" t="s">
        <v>69</v>
      </c>
      <c r="B78" s="65" t="s">
        <v>250</v>
      </c>
      <c r="C78" s="65" t="s">
        <v>251</v>
      </c>
      <c r="D78" s="65" t="s">
        <v>111</v>
      </c>
      <c r="E78" s="65" t="s">
        <v>112</v>
      </c>
      <c r="F78" s="65" t="s">
        <v>260</v>
      </c>
      <c r="G78" s="65" t="s">
        <v>261</v>
      </c>
      <c r="H78" s="83">
        <v>3600</v>
      </c>
      <c r="I78" s="83">
        <v>3600</v>
      </c>
      <c r="J78" s="23"/>
      <c r="K78" s="23"/>
      <c r="L78" s="83">
        <v>3600</v>
      </c>
      <c r="M78" s="23"/>
      <c r="N78" s="83"/>
      <c r="O78" s="83"/>
      <c r="P78" s="83"/>
      <c r="Q78" s="83"/>
      <c r="R78" s="83"/>
      <c r="S78" s="83"/>
      <c r="T78" s="83"/>
      <c r="U78" s="83"/>
      <c r="V78" s="83"/>
      <c r="W78" s="83"/>
    </row>
    <row r="79" ht="20.25" customHeight="1" spans="1:23">
      <c r="A79" s="148" t="s">
        <v>69</v>
      </c>
      <c r="B79" s="65" t="s">
        <v>250</v>
      </c>
      <c r="C79" s="65" t="s">
        <v>251</v>
      </c>
      <c r="D79" s="65" t="s">
        <v>103</v>
      </c>
      <c r="E79" s="65" t="s">
        <v>104</v>
      </c>
      <c r="F79" s="65" t="s">
        <v>262</v>
      </c>
      <c r="G79" s="65" t="s">
        <v>263</v>
      </c>
      <c r="H79" s="83">
        <v>1700</v>
      </c>
      <c r="I79" s="83">
        <v>1700</v>
      </c>
      <c r="J79" s="23"/>
      <c r="K79" s="23"/>
      <c r="L79" s="83">
        <v>1700</v>
      </c>
      <c r="M79" s="23"/>
      <c r="N79" s="83"/>
      <c r="O79" s="83"/>
      <c r="P79" s="83"/>
      <c r="Q79" s="83"/>
      <c r="R79" s="83"/>
      <c r="S79" s="83"/>
      <c r="T79" s="83"/>
      <c r="U79" s="83"/>
      <c r="V79" s="83"/>
      <c r="W79" s="83"/>
    </row>
    <row r="80" ht="20.25" customHeight="1" spans="1:23">
      <c r="A80" s="148" t="s">
        <v>69</v>
      </c>
      <c r="B80" s="65" t="s">
        <v>250</v>
      </c>
      <c r="C80" s="65" t="s">
        <v>251</v>
      </c>
      <c r="D80" s="65" t="s">
        <v>105</v>
      </c>
      <c r="E80" s="65" t="s">
        <v>106</v>
      </c>
      <c r="F80" s="65" t="s">
        <v>262</v>
      </c>
      <c r="G80" s="65" t="s">
        <v>263</v>
      </c>
      <c r="H80" s="83">
        <v>3000</v>
      </c>
      <c r="I80" s="83">
        <v>3000</v>
      </c>
      <c r="J80" s="23"/>
      <c r="K80" s="23"/>
      <c r="L80" s="83">
        <v>3000</v>
      </c>
      <c r="M80" s="23"/>
      <c r="N80" s="83"/>
      <c r="O80" s="83"/>
      <c r="P80" s="83"/>
      <c r="Q80" s="83"/>
      <c r="R80" s="83"/>
      <c r="S80" s="83"/>
      <c r="T80" s="83"/>
      <c r="U80" s="83"/>
      <c r="V80" s="83"/>
      <c r="W80" s="83"/>
    </row>
    <row r="81" ht="20.25" customHeight="1" spans="1:23">
      <c r="A81" s="148" t="s">
        <v>69</v>
      </c>
      <c r="B81" s="65" t="s">
        <v>250</v>
      </c>
      <c r="C81" s="65" t="s">
        <v>251</v>
      </c>
      <c r="D81" s="65" t="s">
        <v>111</v>
      </c>
      <c r="E81" s="65" t="s">
        <v>112</v>
      </c>
      <c r="F81" s="65" t="s">
        <v>262</v>
      </c>
      <c r="G81" s="65" t="s">
        <v>263</v>
      </c>
      <c r="H81" s="83">
        <v>1300</v>
      </c>
      <c r="I81" s="83">
        <v>1300</v>
      </c>
      <c r="J81" s="23"/>
      <c r="K81" s="23"/>
      <c r="L81" s="83">
        <v>1300</v>
      </c>
      <c r="M81" s="23"/>
      <c r="N81" s="83"/>
      <c r="O81" s="83"/>
      <c r="P81" s="83"/>
      <c r="Q81" s="83"/>
      <c r="R81" s="83"/>
      <c r="S81" s="83"/>
      <c r="T81" s="83"/>
      <c r="U81" s="83"/>
      <c r="V81" s="83"/>
      <c r="W81" s="83"/>
    </row>
    <row r="82" ht="20.25" customHeight="1" spans="1:23">
      <c r="A82" s="148" t="s">
        <v>69</v>
      </c>
      <c r="B82" s="65" t="s">
        <v>250</v>
      </c>
      <c r="C82" s="65" t="s">
        <v>251</v>
      </c>
      <c r="D82" s="65" t="s">
        <v>101</v>
      </c>
      <c r="E82" s="65" t="s">
        <v>102</v>
      </c>
      <c r="F82" s="65" t="s">
        <v>264</v>
      </c>
      <c r="G82" s="65" t="s">
        <v>265</v>
      </c>
      <c r="H82" s="83">
        <v>1400</v>
      </c>
      <c r="I82" s="83">
        <v>1400</v>
      </c>
      <c r="J82" s="23"/>
      <c r="K82" s="23"/>
      <c r="L82" s="83">
        <v>1400</v>
      </c>
      <c r="M82" s="23"/>
      <c r="N82" s="83"/>
      <c r="O82" s="83"/>
      <c r="P82" s="83"/>
      <c r="Q82" s="83"/>
      <c r="R82" s="83"/>
      <c r="S82" s="83"/>
      <c r="T82" s="83"/>
      <c r="U82" s="83"/>
      <c r="V82" s="83"/>
      <c r="W82" s="83"/>
    </row>
    <row r="83" ht="20.25" customHeight="1" spans="1:23">
      <c r="A83" s="148" t="s">
        <v>69</v>
      </c>
      <c r="B83" s="65" t="s">
        <v>250</v>
      </c>
      <c r="C83" s="65" t="s">
        <v>251</v>
      </c>
      <c r="D83" s="65" t="s">
        <v>101</v>
      </c>
      <c r="E83" s="65" t="s">
        <v>102</v>
      </c>
      <c r="F83" s="65" t="s">
        <v>266</v>
      </c>
      <c r="G83" s="65" t="s">
        <v>267</v>
      </c>
      <c r="H83" s="83">
        <v>45600</v>
      </c>
      <c r="I83" s="83">
        <v>45600</v>
      </c>
      <c r="J83" s="23"/>
      <c r="K83" s="23"/>
      <c r="L83" s="83">
        <v>45600</v>
      </c>
      <c r="M83" s="23"/>
      <c r="N83" s="83"/>
      <c r="O83" s="83"/>
      <c r="P83" s="83"/>
      <c r="Q83" s="83"/>
      <c r="R83" s="83"/>
      <c r="S83" s="83"/>
      <c r="T83" s="83"/>
      <c r="U83" s="83"/>
      <c r="V83" s="83"/>
      <c r="W83" s="83"/>
    </row>
    <row r="84" ht="20.25" customHeight="1" spans="1:23">
      <c r="A84" s="148" t="s">
        <v>69</v>
      </c>
      <c r="B84" s="65" t="s">
        <v>250</v>
      </c>
      <c r="C84" s="65" t="s">
        <v>251</v>
      </c>
      <c r="D84" s="65" t="s">
        <v>103</v>
      </c>
      <c r="E84" s="65" t="s">
        <v>104</v>
      </c>
      <c r="F84" s="65" t="s">
        <v>266</v>
      </c>
      <c r="G84" s="65" t="s">
        <v>267</v>
      </c>
      <c r="H84" s="83">
        <v>16800</v>
      </c>
      <c r="I84" s="83">
        <v>16800</v>
      </c>
      <c r="J84" s="23"/>
      <c r="K84" s="23"/>
      <c r="L84" s="83">
        <v>16800</v>
      </c>
      <c r="M84" s="23"/>
      <c r="N84" s="83"/>
      <c r="O84" s="83"/>
      <c r="P84" s="83"/>
      <c r="Q84" s="83"/>
      <c r="R84" s="83"/>
      <c r="S84" s="83"/>
      <c r="T84" s="83"/>
      <c r="U84" s="83"/>
      <c r="V84" s="83"/>
      <c r="W84" s="83"/>
    </row>
    <row r="85" ht="20.25" customHeight="1" spans="1:23">
      <c r="A85" s="148" t="s">
        <v>69</v>
      </c>
      <c r="B85" s="65" t="s">
        <v>250</v>
      </c>
      <c r="C85" s="65" t="s">
        <v>251</v>
      </c>
      <c r="D85" s="65" t="s">
        <v>105</v>
      </c>
      <c r="E85" s="65" t="s">
        <v>106</v>
      </c>
      <c r="F85" s="65" t="s">
        <v>266</v>
      </c>
      <c r="G85" s="65" t="s">
        <v>267</v>
      </c>
      <c r="H85" s="83">
        <v>24000</v>
      </c>
      <c r="I85" s="83">
        <v>24000</v>
      </c>
      <c r="J85" s="23"/>
      <c r="K85" s="23"/>
      <c r="L85" s="83">
        <v>24000</v>
      </c>
      <c r="M85" s="2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ht="20.25" customHeight="1" spans="1:23">
      <c r="A86" s="148" t="s">
        <v>69</v>
      </c>
      <c r="B86" s="65" t="s">
        <v>250</v>
      </c>
      <c r="C86" s="65" t="s">
        <v>251</v>
      </c>
      <c r="D86" s="65" t="s">
        <v>111</v>
      </c>
      <c r="E86" s="65" t="s">
        <v>112</v>
      </c>
      <c r="F86" s="65" t="s">
        <v>266</v>
      </c>
      <c r="G86" s="65" t="s">
        <v>267</v>
      </c>
      <c r="H86" s="83">
        <v>9600</v>
      </c>
      <c r="I86" s="83">
        <v>9600</v>
      </c>
      <c r="J86" s="23"/>
      <c r="K86" s="23"/>
      <c r="L86" s="83">
        <v>9600</v>
      </c>
      <c r="M86" s="23"/>
      <c r="N86" s="83"/>
      <c r="O86" s="83"/>
      <c r="P86" s="83"/>
      <c r="Q86" s="83"/>
      <c r="R86" s="83"/>
      <c r="S86" s="83"/>
      <c r="T86" s="83"/>
      <c r="U86" s="83"/>
      <c r="V86" s="83"/>
      <c r="W86" s="83"/>
    </row>
    <row r="87" ht="20.25" customHeight="1" spans="1:23">
      <c r="A87" s="148" t="s">
        <v>69</v>
      </c>
      <c r="B87" s="65" t="s">
        <v>268</v>
      </c>
      <c r="C87" s="65" t="s">
        <v>269</v>
      </c>
      <c r="D87" s="65" t="s">
        <v>101</v>
      </c>
      <c r="E87" s="65" t="s">
        <v>102</v>
      </c>
      <c r="F87" s="65" t="s">
        <v>217</v>
      </c>
      <c r="G87" s="65" t="s">
        <v>218</v>
      </c>
      <c r="H87" s="83">
        <v>307560</v>
      </c>
      <c r="I87" s="83">
        <v>307560</v>
      </c>
      <c r="J87" s="23"/>
      <c r="K87" s="23"/>
      <c r="L87" s="83">
        <v>307560</v>
      </c>
      <c r="M87" s="23"/>
      <c r="N87" s="83"/>
      <c r="O87" s="83"/>
      <c r="P87" s="83"/>
      <c r="Q87" s="83"/>
      <c r="R87" s="83"/>
      <c r="S87" s="83"/>
      <c r="T87" s="83"/>
      <c r="U87" s="83"/>
      <c r="V87" s="83"/>
      <c r="W87" s="83"/>
    </row>
    <row r="88" ht="20.25" customHeight="1" spans="1:23">
      <c r="A88" s="148" t="s">
        <v>69</v>
      </c>
      <c r="B88" s="65" t="s">
        <v>270</v>
      </c>
      <c r="C88" s="65" t="s">
        <v>271</v>
      </c>
      <c r="D88" s="65" t="s">
        <v>117</v>
      </c>
      <c r="E88" s="65" t="s">
        <v>118</v>
      </c>
      <c r="F88" s="65" t="s">
        <v>272</v>
      </c>
      <c r="G88" s="65" t="s">
        <v>273</v>
      </c>
      <c r="H88" s="83">
        <v>1094400</v>
      </c>
      <c r="I88" s="83">
        <v>1094400</v>
      </c>
      <c r="J88" s="23"/>
      <c r="K88" s="23"/>
      <c r="L88" s="83">
        <v>1094400</v>
      </c>
      <c r="M88" s="23"/>
      <c r="N88" s="83"/>
      <c r="O88" s="83"/>
      <c r="P88" s="83"/>
      <c r="Q88" s="83"/>
      <c r="R88" s="83"/>
      <c r="S88" s="83"/>
      <c r="T88" s="83"/>
      <c r="U88" s="83"/>
      <c r="V88" s="83"/>
      <c r="W88" s="83"/>
    </row>
    <row r="89" ht="20.25" customHeight="1" spans="1:23">
      <c r="A89" s="148" t="s">
        <v>69</v>
      </c>
      <c r="B89" s="65" t="s">
        <v>270</v>
      </c>
      <c r="C89" s="65" t="s">
        <v>271</v>
      </c>
      <c r="D89" s="65" t="s">
        <v>119</v>
      </c>
      <c r="E89" s="65" t="s">
        <v>120</v>
      </c>
      <c r="F89" s="65" t="s">
        <v>272</v>
      </c>
      <c r="G89" s="65" t="s">
        <v>273</v>
      </c>
      <c r="H89" s="83">
        <v>14400</v>
      </c>
      <c r="I89" s="83">
        <v>14400</v>
      </c>
      <c r="J89" s="23"/>
      <c r="K89" s="23"/>
      <c r="L89" s="83">
        <v>14400</v>
      </c>
      <c r="M89" s="23"/>
      <c r="N89" s="83"/>
      <c r="O89" s="83"/>
      <c r="P89" s="83"/>
      <c r="Q89" s="83"/>
      <c r="R89" s="83"/>
      <c r="S89" s="83"/>
      <c r="T89" s="83"/>
      <c r="U89" s="83"/>
      <c r="V89" s="83"/>
      <c r="W89" s="83"/>
    </row>
    <row r="90" ht="20.25" customHeight="1" spans="1:23">
      <c r="A90" s="148" t="s">
        <v>69</v>
      </c>
      <c r="B90" s="65" t="s">
        <v>274</v>
      </c>
      <c r="C90" s="65" t="s">
        <v>275</v>
      </c>
      <c r="D90" s="65" t="s">
        <v>101</v>
      </c>
      <c r="E90" s="65" t="s">
        <v>102</v>
      </c>
      <c r="F90" s="65" t="s">
        <v>272</v>
      </c>
      <c r="G90" s="65" t="s">
        <v>273</v>
      </c>
      <c r="H90" s="83">
        <v>96480</v>
      </c>
      <c r="I90" s="83">
        <v>96480</v>
      </c>
      <c r="J90" s="23"/>
      <c r="K90" s="23"/>
      <c r="L90" s="83">
        <v>96480</v>
      </c>
      <c r="M90" s="23"/>
      <c r="N90" s="83"/>
      <c r="O90" s="83"/>
      <c r="P90" s="83"/>
      <c r="Q90" s="83"/>
      <c r="R90" s="83"/>
      <c r="S90" s="83"/>
      <c r="T90" s="83"/>
      <c r="U90" s="83"/>
      <c r="V90" s="83"/>
      <c r="W90" s="83"/>
    </row>
    <row r="91" ht="20.25" customHeight="1" spans="1:23">
      <c r="A91" s="148" t="s">
        <v>69</v>
      </c>
      <c r="B91" s="65" t="s">
        <v>276</v>
      </c>
      <c r="C91" s="65" t="s">
        <v>277</v>
      </c>
      <c r="D91" s="65" t="s">
        <v>103</v>
      </c>
      <c r="E91" s="65" t="s">
        <v>104</v>
      </c>
      <c r="F91" s="65" t="s">
        <v>221</v>
      </c>
      <c r="G91" s="65" t="s">
        <v>222</v>
      </c>
      <c r="H91" s="83">
        <v>58800</v>
      </c>
      <c r="I91" s="83">
        <v>58800</v>
      </c>
      <c r="J91" s="23"/>
      <c r="K91" s="23"/>
      <c r="L91" s="83">
        <v>58800</v>
      </c>
      <c r="M91" s="23"/>
      <c r="N91" s="83"/>
      <c r="O91" s="83"/>
      <c r="P91" s="83"/>
      <c r="Q91" s="83"/>
      <c r="R91" s="83"/>
      <c r="S91" s="83"/>
      <c r="T91" s="83"/>
      <c r="U91" s="83"/>
      <c r="V91" s="83"/>
      <c r="W91" s="83"/>
    </row>
    <row r="92" ht="20.25" customHeight="1" spans="1:23">
      <c r="A92" s="148" t="s">
        <v>69</v>
      </c>
      <c r="B92" s="65" t="s">
        <v>276</v>
      </c>
      <c r="C92" s="65" t="s">
        <v>277</v>
      </c>
      <c r="D92" s="65" t="s">
        <v>105</v>
      </c>
      <c r="E92" s="65" t="s">
        <v>106</v>
      </c>
      <c r="F92" s="65" t="s">
        <v>221</v>
      </c>
      <c r="G92" s="65" t="s">
        <v>222</v>
      </c>
      <c r="H92" s="83">
        <v>84000</v>
      </c>
      <c r="I92" s="83">
        <v>84000</v>
      </c>
      <c r="J92" s="23"/>
      <c r="K92" s="23"/>
      <c r="L92" s="83">
        <v>84000</v>
      </c>
      <c r="M92" s="23"/>
      <c r="N92" s="83"/>
      <c r="O92" s="83"/>
      <c r="P92" s="83"/>
      <c r="Q92" s="83"/>
      <c r="R92" s="83"/>
      <c r="S92" s="83"/>
      <c r="T92" s="83"/>
      <c r="U92" s="83"/>
      <c r="V92" s="83"/>
      <c r="W92" s="83"/>
    </row>
    <row r="93" ht="20.25" customHeight="1" spans="1:23">
      <c r="A93" s="148" t="s">
        <v>69</v>
      </c>
      <c r="B93" s="65" t="s">
        <v>276</v>
      </c>
      <c r="C93" s="65" t="s">
        <v>277</v>
      </c>
      <c r="D93" s="65" t="s">
        <v>111</v>
      </c>
      <c r="E93" s="65" t="s">
        <v>112</v>
      </c>
      <c r="F93" s="65" t="s">
        <v>221</v>
      </c>
      <c r="G93" s="65" t="s">
        <v>222</v>
      </c>
      <c r="H93" s="83">
        <v>33600</v>
      </c>
      <c r="I93" s="83">
        <v>33600</v>
      </c>
      <c r="J93" s="23"/>
      <c r="K93" s="23"/>
      <c r="L93" s="83">
        <v>33600</v>
      </c>
      <c r="M93" s="23"/>
      <c r="N93" s="83"/>
      <c r="O93" s="83"/>
      <c r="P93" s="83"/>
      <c r="Q93" s="83"/>
      <c r="R93" s="83"/>
      <c r="S93" s="83"/>
      <c r="T93" s="83"/>
      <c r="U93" s="83"/>
      <c r="V93" s="83"/>
      <c r="W93" s="83"/>
    </row>
    <row r="94" ht="17.25" customHeight="1" spans="1:23">
      <c r="A94" s="137" t="s">
        <v>185</v>
      </c>
      <c r="B94" s="152"/>
      <c r="C94" s="152"/>
      <c r="D94" s="152"/>
      <c r="E94" s="152"/>
      <c r="F94" s="152"/>
      <c r="G94" s="153"/>
      <c r="H94" s="83">
        <v>9493218.39</v>
      </c>
      <c r="I94" s="83">
        <v>9493218.39</v>
      </c>
      <c r="J94" s="83"/>
      <c r="K94" s="83"/>
      <c r="L94" s="83">
        <v>9493218.39</v>
      </c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</row>
  </sheetData>
  <mergeCells count="30">
    <mergeCell ref="A2:W2"/>
    <mergeCell ref="A3:G3"/>
    <mergeCell ref="H4:W4"/>
    <mergeCell ref="I5:M5"/>
    <mergeCell ref="N5:P5"/>
    <mergeCell ref="R5:W5"/>
    <mergeCell ref="A94:G9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2" t="s">
        <v>278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"单位名称："&amp;"宜良县文化和旅游局"</f>
        <v>单位名称：宜良县文化和旅游局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279</v>
      </c>
      <c r="B4" s="9" t="s">
        <v>195</v>
      </c>
      <c r="C4" s="8" t="s">
        <v>196</v>
      </c>
      <c r="D4" s="8" t="s">
        <v>280</v>
      </c>
      <c r="E4" s="9" t="s">
        <v>197</v>
      </c>
      <c r="F4" s="9" t="s">
        <v>198</v>
      </c>
      <c r="G4" s="9" t="s">
        <v>199</v>
      </c>
      <c r="H4" s="9" t="s">
        <v>200</v>
      </c>
      <c r="I4" s="27" t="s">
        <v>54</v>
      </c>
      <c r="J4" s="10" t="s">
        <v>281</v>
      </c>
      <c r="K4" s="11"/>
      <c r="L4" s="11"/>
      <c r="M4" s="12"/>
      <c r="N4" s="10" t="s">
        <v>203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57</v>
      </c>
      <c r="K5" s="139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209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56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56</v>
      </c>
      <c r="K7" s="71" t="s">
        <v>282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21.75" customHeight="1" spans="1:23">
      <c r="A9" s="73" t="s">
        <v>283</v>
      </c>
      <c r="B9" s="73" t="s">
        <v>284</v>
      </c>
      <c r="C9" s="73" t="s">
        <v>285</v>
      </c>
      <c r="D9" s="73" t="s">
        <v>69</v>
      </c>
      <c r="E9" s="73" t="s">
        <v>127</v>
      </c>
      <c r="F9" s="73" t="s">
        <v>128</v>
      </c>
      <c r="G9" s="73" t="s">
        <v>286</v>
      </c>
      <c r="H9" s="73" t="s">
        <v>287</v>
      </c>
      <c r="I9" s="83">
        <v>11352</v>
      </c>
      <c r="J9" s="83">
        <v>11352</v>
      </c>
      <c r="K9" s="83">
        <v>11352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3" t="s">
        <v>288</v>
      </c>
      <c r="B10" s="73" t="s">
        <v>289</v>
      </c>
      <c r="C10" s="73" t="s">
        <v>290</v>
      </c>
      <c r="D10" s="73" t="s">
        <v>69</v>
      </c>
      <c r="E10" s="73" t="s">
        <v>103</v>
      </c>
      <c r="F10" s="73" t="s">
        <v>104</v>
      </c>
      <c r="G10" s="73" t="s">
        <v>252</v>
      </c>
      <c r="H10" s="73" t="s">
        <v>253</v>
      </c>
      <c r="I10" s="83">
        <v>12800</v>
      </c>
      <c r="J10" s="83">
        <v>12800</v>
      </c>
      <c r="K10" s="83">
        <v>12800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3" t="s">
        <v>288</v>
      </c>
      <c r="B11" s="73" t="s">
        <v>289</v>
      </c>
      <c r="C11" s="73" t="s">
        <v>290</v>
      </c>
      <c r="D11" s="73" t="s">
        <v>69</v>
      </c>
      <c r="E11" s="73" t="s">
        <v>105</v>
      </c>
      <c r="F11" s="73" t="s">
        <v>106</v>
      </c>
      <c r="G11" s="73" t="s">
        <v>252</v>
      </c>
      <c r="H11" s="73" t="s">
        <v>253</v>
      </c>
      <c r="I11" s="83">
        <v>12800</v>
      </c>
      <c r="J11" s="83">
        <v>12800</v>
      </c>
      <c r="K11" s="83">
        <v>12800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3" t="s">
        <v>288</v>
      </c>
      <c r="B12" s="73" t="s">
        <v>289</v>
      </c>
      <c r="C12" s="73" t="s">
        <v>290</v>
      </c>
      <c r="D12" s="73" t="s">
        <v>69</v>
      </c>
      <c r="E12" s="73" t="s">
        <v>107</v>
      </c>
      <c r="F12" s="73" t="s">
        <v>108</v>
      </c>
      <c r="G12" s="73" t="s">
        <v>252</v>
      </c>
      <c r="H12" s="73" t="s">
        <v>253</v>
      </c>
      <c r="I12" s="83">
        <v>25600</v>
      </c>
      <c r="J12" s="83">
        <v>25600</v>
      </c>
      <c r="K12" s="83">
        <v>25600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3" t="s">
        <v>291</v>
      </c>
      <c r="B13" s="73" t="s">
        <v>292</v>
      </c>
      <c r="C13" s="73" t="s">
        <v>293</v>
      </c>
      <c r="D13" s="73" t="s">
        <v>69</v>
      </c>
      <c r="E13" s="73" t="s">
        <v>101</v>
      </c>
      <c r="F13" s="73" t="s">
        <v>102</v>
      </c>
      <c r="G13" s="73" t="s">
        <v>294</v>
      </c>
      <c r="H13" s="73" t="s">
        <v>295</v>
      </c>
      <c r="I13" s="83">
        <v>193920</v>
      </c>
      <c r="J13" s="83"/>
      <c r="K13" s="83"/>
      <c r="L13" s="83"/>
      <c r="M13" s="83"/>
      <c r="N13" s="83"/>
      <c r="O13" s="83"/>
      <c r="P13" s="83"/>
      <c r="Q13" s="83"/>
      <c r="R13" s="83">
        <v>193920</v>
      </c>
      <c r="S13" s="83"/>
      <c r="T13" s="83"/>
      <c r="U13" s="83"/>
      <c r="V13" s="83"/>
      <c r="W13" s="83">
        <v>193920</v>
      </c>
    </row>
    <row r="14" ht="18.75" customHeight="1" spans="1:23">
      <c r="A14" s="137" t="s">
        <v>185</v>
      </c>
      <c r="B14" s="34"/>
      <c r="C14" s="34"/>
      <c r="D14" s="34"/>
      <c r="E14" s="34"/>
      <c r="F14" s="34"/>
      <c r="G14" s="34"/>
      <c r="H14" s="35"/>
      <c r="I14" s="83">
        <v>256472</v>
      </c>
      <c r="J14" s="83">
        <v>62552</v>
      </c>
      <c r="K14" s="83">
        <v>62552</v>
      </c>
      <c r="L14" s="83"/>
      <c r="M14" s="83"/>
      <c r="N14" s="83"/>
      <c r="O14" s="83"/>
      <c r="P14" s="83"/>
      <c r="Q14" s="83"/>
      <c r="R14" s="83">
        <v>193920</v>
      </c>
      <c r="S14" s="83"/>
      <c r="T14" s="83"/>
      <c r="U14" s="83"/>
      <c r="V14" s="83"/>
      <c r="W14" s="83">
        <v>193920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296</v>
      </c>
    </row>
    <row r="2" ht="39.75" customHeight="1" spans="1:10">
      <c r="A2" s="69" t="str">
        <f>"2026"&amp;"年部门项目支出绩效目标表"</f>
        <v>2026年部门项目支出绩效目标表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"单位名称："&amp;"宜良县文化和旅游局"</f>
        <v>单位名称：宜良县文化和旅游局</v>
      </c>
    </row>
    <row r="4" ht="44.25" customHeight="1" spans="1:10">
      <c r="A4" s="71" t="s">
        <v>297</v>
      </c>
      <c r="B4" s="71" t="s">
        <v>298</v>
      </c>
      <c r="C4" s="71" t="s">
        <v>299</v>
      </c>
      <c r="D4" s="71" t="s">
        <v>300</v>
      </c>
      <c r="E4" s="71" t="s">
        <v>301</v>
      </c>
      <c r="F4" s="72" t="s">
        <v>302</v>
      </c>
      <c r="G4" s="71" t="s">
        <v>303</v>
      </c>
      <c r="H4" s="72" t="s">
        <v>304</v>
      </c>
      <c r="I4" s="72" t="s">
        <v>305</v>
      </c>
      <c r="J4" s="71" t="s">
        <v>306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7">
        <v>6</v>
      </c>
      <c r="G5" s="133">
        <v>7</v>
      </c>
      <c r="H5" s="37">
        <v>8</v>
      </c>
      <c r="I5" s="37">
        <v>9</v>
      </c>
      <c r="J5" s="133">
        <v>10</v>
      </c>
    </row>
    <row r="6" ht="42" customHeight="1" spans="1:10">
      <c r="A6" s="29" t="s">
        <v>69</v>
      </c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134" t="s">
        <v>69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290</v>
      </c>
      <c r="B8" s="20" t="s">
        <v>307</v>
      </c>
      <c r="C8" s="20" t="s">
        <v>308</v>
      </c>
      <c r="D8" s="20" t="s">
        <v>309</v>
      </c>
      <c r="E8" s="29" t="s">
        <v>310</v>
      </c>
      <c r="F8" s="20" t="s">
        <v>311</v>
      </c>
      <c r="G8" s="29" t="s">
        <v>83</v>
      </c>
      <c r="H8" s="20" t="s">
        <v>312</v>
      </c>
      <c r="I8" s="20" t="s">
        <v>313</v>
      </c>
      <c r="J8" s="29" t="s">
        <v>307</v>
      </c>
    </row>
    <row r="9" ht="42" customHeight="1" spans="1:10">
      <c r="A9" s="135" t="s">
        <v>290</v>
      </c>
      <c r="B9" s="20" t="s">
        <v>307</v>
      </c>
      <c r="C9" s="20" t="s">
        <v>308</v>
      </c>
      <c r="D9" s="20" t="s">
        <v>309</v>
      </c>
      <c r="E9" s="29" t="s">
        <v>314</v>
      </c>
      <c r="F9" s="20" t="s">
        <v>311</v>
      </c>
      <c r="G9" s="29" t="s">
        <v>89</v>
      </c>
      <c r="H9" s="20" t="s">
        <v>312</v>
      </c>
      <c r="I9" s="20" t="s">
        <v>313</v>
      </c>
      <c r="J9" s="29" t="s">
        <v>307</v>
      </c>
    </row>
    <row r="10" ht="42" customHeight="1" spans="1:10">
      <c r="A10" s="135" t="s">
        <v>290</v>
      </c>
      <c r="B10" s="20" t="s">
        <v>307</v>
      </c>
      <c r="C10" s="20" t="s">
        <v>315</v>
      </c>
      <c r="D10" s="20" t="s">
        <v>316</v>
      </c>
      <c r="E10" s="29" t="s">
        <v>317</v>
      </c>
      <c r="F10" s="20" t="s">
        <v>318</v>
      </c>
      <c r="G10" s="29" t="s">
        <v>91</v>
      </c>
      <c r="H10" s="20" t="s">
        <v>319</v>
      </c>
      <c r="I10" s="20" t="s">
        <v>320</v>
      </c>
      <c r="J10" s="29" t="s">
        <v>307</v>
      </c>
    </row>
    <row r="11" ht="42" customHeight="1" spans="1:10">
      <c r="A11" s="135" t="s">
        <v>290</v>
      </c>
      <c r="B11" s="20" t="s">
        <v>307</v>
      </c>
      <c r="C11" s="20" t="s">
        <v>321</v>
      </c>
      <c r="D11" s="20" t="s">
        <v>322</v>
      </c>
      <c r="E11" s="29" t="s">
        <v>323</v>
      </c>
      <c r="F11" s="20" t="s">
        <v>324</v>
      </c>
      <c r="G11" s="29" t="s">
        <v>325</v>
      </c>
      <c r="H11" s="20" t="s">
        <v>319</v>
      </c>
      <c r="I11" s="20" t="s">
        <v>320</v>
      </c>
      <c r="J11" s="29" t="s">
        <v>307</v>
      </c>
    </row>
    <row r="12" ht="42" customHeight="1" spans="1:10">
      <c r="A12" s="135" t="s">
        <v>290</v>
      </c>
      <c r="B12" s="20" t="s">
        <v>307</v>
      </c>
      <c r="C12" s="20" t="s">
        <v>326</v>
      </c>
      <c r="D12" s="20" t="s">
        <v>327</v>
      </c>
      <c r="E12" s="29" t="s">
        <v>328</v>
      </c>
      <c r="F12" s="20" t="s">
        <v>311</v>
      </c>
      <c r="G12" s="29" t="s">
        <v>329</v>
      </c>
      <c r="H12" s="20" t="s">
        <v>330</v>
      </c>
      <c r="I12" s="20" t="s">
        <v>313</v>
      </c>
      <c r="J12" s="29" t="s">
        <v>307</v>
      </c>
    </row>
    <row r="13" ht="42" customHeight="1" spans="1:10">
      <c r="A13" s="135" t="s">
        <v>293</v>
      </c>
      <c r="B13" s="20" t="s">
        <v>293</v>
      </c>
      <c r="C13" s="20" t="s">
        <v>308</v>
      </c>
      <c r="D13" s="20" t="s">
        <v>309</v>
      </c>
      <c r="E13" s="29" t="s">
        <v>331</v>
      </c>
      <c r="F13" s="20" t="s">
        <v>311</v>
      </c>
      <c r="G13" s="29" t="s">
        <v>89</v>
      </c>
      <c r="H13" s="20" t="s">
        <v>332</v>
      </c>
      <c r="I13" s="20" t="s">
        <v>313</v>
      </c>
      <c r="J13" s="29" t="s">
        <v>333</v>
      </c>
    </row>
    <row r="14" ht="42" customHeight="1" spans="1:10">
      <c r="A14" s="135" t="s">
        <v>293</v>
      </c>
      <c r="B14" s="20" t="s">
        <v>293</v>
      </c>
      <c r="C14" s="20" t="s">
        <v>315</v>
      </c>
      <c r="D14" s="20" t="s">
        <v>316</v>
      </c>
      <c r="E14" s="29" t="s">
        <v>334</v>
      </c>
      <c r="F14" s="20" t="s">
        <v>311</v>
      </c>
      <c r="G14" s="29" t="s">
        <v>335</v>
      </c>
      <c r="H14" s="20" t="s">
        <v>335</v>
      </c>
      <c r="I14" s="20" t="s">
        <v>320</v>
      </c>
      <c r="J14" s="29" t="s">
        <v>333</v>
      </c>
    </row>
    <row r="15" ht="42" customHeight="1" spans="1:10">
      <c r="A15" s="135" t="s">
        <v>293</v>
      </c>
      <c r="B15" s="20" t="s">
        <v>293</v>
      </c>
      <c r="C15" s="20" t="s">
        <v>321</v>
      </c>
      <c r="D15" s="20" t="s">
        <v>322</v>
      </c>
      <c r="E15" s="29" t="s">
        <v>336</v>
      </c>
      <c r="F15" s="20" t="s">
        <v>324</v>
      </c>
      <c r="G15" s="29" t="s">
        <v>325</v>
      </c>
      <c r="H15" s="20" t="s">
        <v>319</v>
      </c>
      <c r="I15" s="20" t="s">
        <v>320</v>
      </c>
      <c r="J15" s="29" t="s">
        <v>333</v>
      </c>
    </row>
    <row r="16" ht="42" customHeight="1" spans="1:10">
      <c r="A16" s="135" t="s">
        <v>293</v>
      </c>
      <c r="B16" s="20" t="s">
        <v>293</v>
      </c>
      <c r="C16" s="20" t="s">
        <v>326</v>
      </c>
      <c r="D16" s="20" t="s">
        <v>327</v>
      </c>
      <c r="E16" s="29" t="s">
        <v>328</v>
      </c>
      <c r="F16" s="20" t="s">
        <v>311</v>
      </c>
      <c r="G16" s="29" t="s">
        <v>337</v>
      </c>
      <c r="H16" s="20" t="s">
        <v>330</v>
      </c>
      <c r="I16" s="20" t="s">
        <v>313</v>
      </c>
      <c r="J16" s="29" t="s">
        <v>333</v>
      </c>
    </row>
    <row r="17" ht="42" customHeight="1" spans="1:10">
      <c r="A17" s="135" t="s">
        <v>285</v>
      </c>
      <c r="B17" s="20" t="s">
        <v>285</v>
      </c>
      <c r="C17" s="20" t="s">
        <v>308</v>
      </c>
      <c r="D17" s="20" t="s">
        <v>309</v>
      </c>
      <c r="E17" s="29" t="s">
        <v>338</v>
      </c>
      <c r="F17" s="20" t="s">
        <v>311</v>
      </c>
      <c r="G17" s="29" t="s">
        <v>339</v>
      </c>
      <c r="H17" s="20" t="s">
        <v>332</v>
      </c>
      <c r="I17" s="20" t="s">
        <v>313</v>
      </c>
      <c r="J17" s="29" t="s">
        <v>333</v>
      </c>
    </row>
    <row r="18" ht="42" customHeight="1" spans="1:10">
      <c r="A18" s="135" t="s">
        <v>285</v>
      </c>
      <c r="B18" s="20" t="s">
        <v>285</v>
      </c>
      <c r="C18" s="20" t="s">
        <v>315</v>
      </c>
      <c r="D18" s="20" t="s">
        <v>316</v>
      </c>
      <c r="E18" s="29" t="s">
        <v>340</v>
      </c>
      <c r="F18" s="20" t="s">
        <v>311</v>
      </c>
      <c r="G18" s="29" t="s">
        <v>335</v>
      </c>
      <c r="H18" s="20" t="s">
        <v>341</v>
      </c>
      <c r="I18" s="20" t="s">
        <v>320</v>
      </c>
      <c r="J18" s="29" t="s">
        <v>333</v>
      </c>
    </row>
    <row r="19" ht="42" customHeight="1" spans="1:10">
      <c r="A19" s="135" t="s">
        <v>285</v>
      </c>
      <c r="B19" s="20" t="s">
        <v>285</v>
      </c>
      <c r="C19" s="20" t="s">
        <v>321</v>
      </c>
      <c r="D19" s="20" t="s">
        <v>322</v>
      </c>
      <c r="E19" s="29" t="s">
        <v>342</v>
      </c>
      <c r="F19" s="20" t="s">
        <v>324</v>
      </c>
      <c r="G19" s="29" t="s">
        <v>325</v>
      </c>
      <c r="H19" s="20" t="s">
        <v>319</v>
      </c>
      <c r="I19" s="20" t="s">
        <v>320</v>
      </c>
      <c r="J19" s="29" t="s">
        <v>333</v>
      </c>
    </row>
    <row r="20" ht="42" customHeight="1" spans="1:10">
      <c r="A20" s="135" t="s">
        <v>285</v>
      </c>
      <c r="B20" s="20" t="s">
        <v>285</v>
      </c>
      <c r="C20" s="20" t="s">
        <v>326</v>
      </c>
      <c r="D20" s="20" t="s">
        <v>327</v>
      </c>
      <c r="E20" s="29" t="s">
        <v>328</v>
      </c>
      <c r="F20" s="20" t="s">
        <v>311</v>
      </c>
      <c r="G20" s="29" t="s">
        <v>343</v>
      </c>
      <c r="H20" s="20" t="s">
        <v>330</v>
      </c>
      <c r="I20" s="20" t="s">
        <v>313</v>
      </c>
      <c r="J20" s="29" t="s">
        <v>333</v>
      </c>
    </row>
  </sheetData>
  <mergeCells count="8">
    <mergeCell ref="A2:J2"/>
    <mergeCell ref="A3:H3"/>
    <mergeCell ref="A8:A12"/>
    <mergeCell ref="A13:A16"/>
    <mergeCell ref="A17:A20"/>
    <mergeCell ref="B8:B12"/>
    <mergeCell ref="B13:B16"/>
    <mergeCell ref="B17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2026-03-12T01:24:00Z</dcterms:created>
  <dcterms:modified xsi:type="dcterms:W3CDTF">2026-03-12T08:39:03Z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5485EBBBB14D4410B7D48611EB5C1EEC</vt:lpwstr>
  </property>
</Properties>
</file>