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dmin\Desktop\"/>
    </mc:Choice>
  </mc:AlternateContent>
  <xr:revisionPtr revIDLastSave="0" documentId="8_{B9D1F124-B137-4A2D-9724-712B0FC7975F}" xr6:coauthVersionLast="47" xr6:coauthVersionMax="47" xr10:uidLastSave="{00000000-0000-0000-0000-000000000000}"/>
  <bookViews>
    <workbookView xWindow="-120" yWindow="-120" windowWidth="29040" windowHeight="1584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2" l="1"/>
  <c r="G49" i="2"/>
  <c r="G47" i="2"/>
  <c r="G46" i="2"/>
  <c r="G45" i="2"/>
  <c r="G44" i="2"/>
  <c r="G43" i="2"/>
  <c r="G42" i="2"/>
  <c r="G41" i="2"/>
  <c r="G40" i="2"/>
  <c r="G39" i="2"/>
  <c r="G38" i="2"/>
  <c r="G37" i="2"/>
  <c r="G36" i="2"/>
  <c r="G35" i="2"/>
  <c r="G34" i="2"/>
  <c r="G33" i="2"/>
  <c r="G32" i="2"/>
  <c r="G31" i="2"/>
  <c r="G30" i="2"/>
  <c r="G29" i="2"/>
  <c r="G27" i="2"/>
  <c r="G26" i="2"/>
  <c r="G25" i="2"/>
  <c r="G23" i="2"/>
  <c r="G22" i="2"/>
  <c r="G21" i="2"/>
  <c r="G20" i="2"/>
  <c r="G19" i="2"/>
  <c r="G18" i="2"/>
  <c r="G17" i="2"/>
  <c r="G16" i="2"/>
  <c r="G15" i="2"/>
  <c r="G14" i="2"/>
  <c r="G13" i="2"/>
  <c r="G12" i="2"/>
  <c r="G11" i="2"/>
  <c r="G10" i="2"/>
  <c r="G9" i="2"/>
  <c r="G8" i="2"/>
  <c r="G7" i="2"/>
  <c r="L5" i="2"/>
  <c r="K5" i="2"/>
  <c r="J5" i="2"/>
  <c r="I5" i="2"/>
  <c r="H5" i="2"/>
  <c r="G5" i="2"/>
</calcChain>
</file>

<file path=xl/sharedStrings.xml><?xml version="1.0" encoding="utf-8"?>
<sst xmlns="http://schemas.openxmlformats.org/spreadsheetml/2006/main" count="428" uniqueCount="191">
  <si>
    <t>宜良县2025年度衔接资金项目完成情况表（公告）</t>
  </si>
  <si>
    <t>单位：2727万元</t>
  </si>
  <si>
    <t>序号</t>
  </si>
  <si>
    <t>乡镇/部门</t>
  </si>
  <si>
    <t>村</t>
  </si>
  <si>
    <t>项目名称</t>
  </si>
  <si>
    <t>项目子类型</t>
  </si>
  <si>
    <t>建设内容</t>
  </si>
  <si>
    <t>计划/实际投入资金</t>
  </si>
  <si>
    <t>资金来源(可根据资金实际来源调整)</t>
  </si>
  <si>
    <t>计划/实际实施期限 (年月一年月)</t>
  </si>
  <si>
    <t>预期绩效目标/绩效目标完成情况</t>
  </si>
  <si>
    <t>联农带农富农利益联结机制(简述) /联农带农富农利益联结机制实现情况</t>
  </si>
  <si>
    <t>责任单位</t>
  </si>
  <si>
    <t>责任人</t>
  </si>
  <si>
    <t>备注</t>
  </si>
  <si>
    <t/>
  </si>
  <si>
    <t>中央衔接资金</t>
  </si>
  <si>
    <t>省级衔接资金</t>
  </si>
  <si>
    <t>市级衔
接资金</t>
  </si>
  <si>
    <t>县级衔接资金</t>
  </si>
  <si>
    <t>其他资金</t>
  </si>
  <si>
    <t>合计： 41个项目</t>
  </si>
  <si>
    <t>一、产业发展</t>
  </si>
  <si>
    <t>匡远街道</t>
  </si>
  <si>
    <t>永丰社区</t>
  </si>
  <si>
    <t>宜良县匡远街道永丰社区冷库配套设施建设项目</t>
  </si>
  <si>
    <t>产业发展</t>
  </si>
  <si>
    <t>衔接资金建设部分：新建大棚800平方米；硬化场地2000平方米。
自筹资金部分：安装钢网围栏170米；预留冷库转位置地面隔热材料700平方米；预留冷库转位置地坪配筋700平方米。</t>
  </si>
  <si>
    <t>一年</t>
  </si>
  <si>
    <t>已完成</t>
  </si>
  <si>
    <t>通过项目的实施，调节农产品供需矛盾，增强当地农业和农村发展的后劲，促进农民增加收入，同时也增加了工作岗位，带动20户低收入户增收创收；项目建成后，预计集体可增加租金收入5万元，收益的25%归夏官营村小组所有，75%归社区所有；社区收益的40%用于开展全村人居环境整治，30%用于发展村级公益民生小实事、30%用于优化本项目持续发展。</t>
  </si>
  <si>
    <t>南羊街道</t>
  </si>
  <si>
    <t>右所社区</t>
  </si>
  <si>
    <t xml:space="preserve">宜良县级“两项试点”改革苗家营试点村乡村振兴示范区建设项目
</t>
  </si>
  <si>
    <t>1.道路工程一期，硬化村内道路1300米，均宽4.5米，约5866平方。投资88万元；2.生产厂房一期980m2，投资59万元。</t>
  </si>
  <si>
    <t>厂房一（280平米）建成后吸引右所社区雪片糕、花生糖、蜜饯糖、炒蚕豆等家庭作坊入驻，注册企业和品牌，提高单产带动就业二、厂房二（300平方）厂房建成后，吸引周边鲜切花包装住户集中入住，促进就业，同时解决占用耕地建设生产设施问题；三、厂房三（400平方），吸引周边资金建设冷库，为周边农产品提供冷藏。通过以上方式，带动村民就业，提高村民收入。</t>
  </si>
  <si>
    <t>宜良县农业农村局、县信用联社</t>
  </si>
  <si>
    <t>宜良县农村信用合作联社</t>
  </si>
  <si>
    <t>2025年小额信贷贴息</t>
  </si>
  <si>
    <t>产业项目</t>
  </si>
  <si>
    <t>全县脱贫户（包含监测户）申请5万元以下贴息信贷，贷款年限3年以内；免担保免抵押、基准利率放贷、财政贴息；贴息贷款的用途只能用于发展家庭种养殖业、家庭简单加工业、家庭旅游业、电商、购置小型农机具等生产经营活动，不能用于结婚、建房、理财、购置家庭用品等非生产性支出。</t>
  </si>
  <si>
    <t>通过贴息贷款项目，为三类人员提供生产活动资金，提高收入。</t>
  </si>
  <si>
    <t>马街镇</t>
  </si>
  <si>
    <t>平田村委会</t>
  </si>
  <si>
    <t>宜良县马街镇平田村委会小型冷库建设项目</t>
  </si>
  <si>
    <t>修缮原收烟库房800㎡，搭建分拣棚 150㎡，场地硬化1500㎡，修缮管理用房300㎡，配电设施，280KVA，冷库配套设备5套。</t>
  </si>
  <si>
    <t>通过冷库项目建设，增强村集体经济。同时带动本村蔬菜、经济作物种植，增加村民收入</t>
  </si>
  <si>
    <t>耿家营乡</t>
  </si>
  <si>
    <t>耿家营乡羊桥村委会</t>
  </si>
  <si>
    <t>宜良县耿家营乡羊桥村委会果蔬分拣、冷藏集散中心建设项目</t>
  </si>
  <si>
    <t>衔接资金内容：场地硬化400m³；建设产品分类筛选棚680㎡；建设6m*8m*3m冷库5座，库容为9000m³；建设过磅房及磅秤1台；
 自筹资金内容：建设办公用房（宿舍、值班室、办公室）119㎡；建设附属设施（厕所）32㎡；建设简易铁艺围栏150m；大门及门柱2道。</t>
  </si>
  <si>
    <t>该项目采用“村＋组”的方式运行，羊桥村小组提供土地，村委会负责项目管理及运营，盈利收入70%用于发展和壮大村集体经济，30%用于支付小组土地租金；就业扶持方面，与19户脱贫户、5户监测户签订临时务工合同，优先聘用脱贫户及无固定收入人群，安排人从事卫生保洁、农产品分拣、包装、服务、工程施工等工作，每人每天100元，工资按天结算。聘用4名固定职工从事文员、后勤、安保、收银员等工作，结算标准按实际上班天数为准，工资按月结算。年平均增收1.2万元以上。解决村富余劳动力，提供就近就业。</t>
  </si>
  <si>
    <t>竹山镇</t>
  </si>
  <si>
    <t>班庄村委会</t>
  </si>
  <si>
    <t>宜良县竹山镇班庄村马蜂养殖产业链建设项目</t>
  </si>
  <si>
    <t>在各色楚利用闲置场地进行蜜蜂养殖基地建设：1.新建养殖场地600平方米及配套养殖设施，预计投入资金20万元；2.蜂蜜标准化加工流水线及设备，预计投入资金18万元；3.新建钢架养殖大棚148平方米，预计投入资金2.96万元；以上预计共需资金40.96万元。</t>
  </si>
  <si>
    <t>首年为每户脱贫监测对象年增收1000元以上，随着项目的推进，第二年、第三年以后，蜜蜂的养殖会越来越多，马蜂的养殖也会增加，脱贫户和监测对象在第三年能达到户均增收3000元以上。根据记账户的总体情况看，记账户增收要比脱贫户、监测对象稍高，首年每户增收约2000元。</t>
  </si>
  <si>
    <t>狗街镇</t>
  </si>
  <si>
    <t>龙山社区</t>
  </si>
  <si>
    <t>宜良县狗街镇龙山社区大梅子村农文旅融合生态采摘示范园项目</t>
  </si>
  <si>
    <t>建设农文旅融合生态采摘示范园：
1.投资15万元搭建、安装百香果棚架80亩。 2.投资10万元建设灌溉管网。3.投资75万元用于灌溉储水设施的建设和维修。
以上三项预计投资100万元。</t>
  </si>
  <si>
    <t>吸引游客前来体验消费，预计每年增加村集体收入10万元；通过流转25户农户的80亩土地，为村民增收12万元；项目实施提供就业岗位30个，带动村民每年增收8万元。</t>
  </si>
  <si>
    <t>温泉社区</t>
  </si>
  <si>
    <t>宜良县匡远街道温泉社区下栗者村民族团结示范村建设项目</t>
  </si>
  <si>
    <t>坚果市场进行提升改造：进行市场屋面改造6500平米，估算154元/平米，预计投资100.1万元。</t>
  </si>
  <si>
    <t>项目完成预计实现村集体年增收50万元；吸纳就业300人以上；收益分红：10%用于补充村组两级组织运转、30%用于公共基础设施建设、公共事务管理和发展公益事业、25%用于慰问困难群众,老年人，开展乡风文明建设主题活动等、25%用于开展助学、奖学，帮助困难学生、10%用于项目的运营管理。</t>
  </si>
  <si>
    <t>马街社区</t>
  </si>
  <si>
    <t>宜良县马街镇马街社区“籽籽同心 花开邑和 ”民族团结进步示范车间（蔬菜加工中心1号原料库）建设项目</t>
  </si>
  <si>
    <t>蔬菜加工中心保鲜冷库制冷设备建设：
1.投资5.1万元购置蒸发式冷凝机1台。2.投资4.18万元购置铝管铝片冷风机1台。3.投资1万元，铺设镀锌风道1条。4.投资0.2万元购置风幕机1个。5.投资0.25万元，购置冷库阀件1间。6.投资0.72万元，安装机组控制柜1套。7.投资0.42万元，购置供液回液管1间。8.投资安装0.42万元，购置电线电缆1间。9.投资0.088万元，完成库内照明1间。10.投资10.7万元，完成1间冷库保温材料购置。11.投资0.11万元，购置冷冻油1桶。12.投资4.52万元，按照单价380元/桶，购置制冷剂 119桶。13.投资0.47万元购置建设辅材。14.投资1.82万元完成设备运输及安装费用。
以上建设内容预计投资30万元。</t>
  </si>
  <si>
    <t>以优势企业主导经营、蔬菜产业合作社入股参与、带动本地蔬菜基地4000余亩提档升级、带动350余户农户直接参与劳动就业，带动户均增收3万元以上。</t>
  </si>
  <si>
    <t>九乡乡</t>
  </si>
  <si>
    <t>月照村委会</t>
  </si>
  <si>
    <t>九乡乡月照村等3个村红薯种植产业建设项目。</t>
  </si>
  <si>
    <t>（1）分拣中心建设共计投资30万元，场地平整硬化单价120元/㎡左右，建设500㎡，共计6万元；厂房单价260元/㎡左右，为钢结构，建设含钢屋架、钢柱、铝瓦、砖墙抹灰等，建设面积400㎡，共计10.4万元；水电设施1.6万元；分拣设备约6万元/套*2套，投资约12万元。
（2）红薯种苗中心建设共计投资180万元，主要用于改造和新建恒温恒湿育苗棚，育苗棚主体建筑设计使用寿命20年以上。①老旧育苗棚改扩建10亩，其中：改造旧育苗棚9亩，更换塑料薄膜、破损钢架、水电管网等设施，建设单价约22元/㎡，投资约13万元，②扩建育苗棚1亩，建设含场地平整、钢管骨架、12丝PO薄膜、灌溉管网等设施单价约105元/㎡，投资约7万元，合计投资约20万元；③新建育苗棚22亩，建设含场地平整、钢管骨架、12丝PO薄膜、灌溉管网等设施单价约105元/㎡，投资约154万元；棚外水电管网及抽水设备6万元。</t>
  </si>
  <si>
    <t>种植环节按照每亩最低产量2.5吨，单价800元/吨计算，可辐射农户150余户，共计600余人，助力人均年增收6000元左右。育苗环节合作企业通过育苗，在培苗管理、二代苗扩繁管理等环节中，吸纳当地农户参与育苗，预计可带动就业30余人，人均年增收3000余元。分拣环节按照分拣中心饱和分拣量可解决3000吨左右的鲜食红薯分拣，按照每吨200元的分拣费，预计带动30余人务工就业，人均预计可增收6000元。</t>
  </si>
  <si>
    <t>西边社区等3个村“云鱼谷”蔬香园高端番茄种植配套项目。</t>
  </si>
  <si>
    <t>（1）建设分拣包装车间600㎡，预计投入资金50万元。
（2）建设冷库300㎡，预计投入资金144万元。
（3）硬化场地1000㎡，预计投入资金16万元。</t>
  </si>
  <si>
    <t>项目建成投产后可带动周边150余名群众年均增收1.5万元以上，同时能为脱贫户等特殊群体提供80余个就业岗位增加群众收入，通过农文旅融合，进一步提高“云鱼谷”知名度和附加值。</t>
  </si>
  <si>
    <t>宝洪社区</t>
  </si>
  <si>
    <t>宝洪社区“七彩梦乡·宝洪茶山“宝洪茶灌溉设施建设项目</t>
  </si>
  <si>
    <t>建设宝洪茶山茶园灌溉设施，覆盖面积3500亩。
灌溉储水塘塘埂，挡墙高4m，塘埂顶宽4m；灌溉储水塘塘底(防渗处理）；灌溉储水塘溢洪设施工程；输水涵管工程，DN150镀锌钢管4200m，智能水表安装100个；截洪沟，0.3米*X0.3米,壁厚0.2米；长1300米。</t>
  </si>
  <si>
    <t>项目建成后以集体经济组织为主导把农民有序、合理地组织起来，大力发展设施农业和特色农业，形成规模优势，通过“集体+生产服务”模式，全面提升茶叶加工品质与茶园种植管护水平。</t>
  </si>
  <si>
    <t>德马社区</t>
  </si>
  <si>
    <t>德马社区辣椒产业提升（一期）辣椒包装注塑项目</t>
  </si>
  <si>
    <t>1、购置580吨级注塑机一套（含税、机械手、液压油、上料机、干燥料机）约54万元；2、购置470吨级注塑机一套（含税、机械手、液压油、上料机、干燥料机）约43万元；3、注塑模具（一出一8kg框、盖7.5万元；一出二6kg框、盖16.2万元，一出二5kg框11万元）。4、设备运输安装维护20万元，5、变压器扩容费约15万元，共计约166.7万元。</t>
  </si>
  <si>
    <t>项目建设后，该衔接资金项目实施后，形成的固定资产移交德马社区村集体所有。由德马社区公开招租，每年不低于10万元租金；收益将扶持辖区内建档立卡户22户、监测对象2户等低收入农户种植辣椒，对种苗、地膜等补贴。</t>
  </si>
  <si>
    <t>里营社区</t>
  </si>
  <si>
    <t>狗街镇里营社区工厂化育秧基地建设项目</t>
  </si>
  <si>
    <t>（1）土地流转和整备。
（2）现代化育秧设施建设：育秧所需水利设施及给水管网铺设；温室和育秧大棚搭建；育秧机械设备采购。
（3）成品加工包装仓储设施：展示区域搭建；水稻收割、加工、包装、运输设备采购和组装。
（4）自动化控制系统搭建：育秧自动化控制管理系统搭建、水肥一体化管理系统搭建、育秧技术引进。</t>
  </si>
  <si>
    <t>里营社区充分发挥党建引领作用，坚持因地制宜发展产业，将党组织的组织优势、合作社的经济优势和农户的种植优势有机结合，积极探索一条集体增收、群众致富的发展之路，致力于实现村集体、合作社和群众“三方共赢”。结合党组织领办合作社工作开展，探索“村集体股份经济合作联合社+专业合作社+农户”的经营生产模式，即：农户将土地统一流转到村集体股份经济合作联合社（宜良县狗街镇里营社区股份经济联合社），股份经济合作联合社以入股的方式参与专业合作社生产经营，村民也可以责任田的方式入股合作发展，相关生产经营按照股份分红后，兑付到农户，同时优先聘用参与土地流转的农户参与工作，在保证村集体收益的同时，又保证农民获得较为稳定的收入，同时增加务工收入。</t>
  </si>
  <si>
    <t>李毛营社区</t>
  </si>
  <si>
    <t>李毛营社区回辉村农产品仓储保鲜冷链市场建设项目</t>
  </si>
  <si>
    <t>通过项目实施，建成仓储保鲜冷库40间。壮大村集体经济，每年增加集体经济收入30万元以上，增加就业机会，提供安保、保洁、管理等公益性岗位10个以上。市场除满足本社区群众需求外，同时还辐射临近的温泉社区、永新社区和金星社区，为15000余名群众提供服务。</t>
  </si>
  <si>
    <t>通过项目实施，壮大村集体经济，每年增加集体经济收入30万元以上，增加就业机会，提供安保、保洁、管理等公益性岗位10个以上。根据集体经济资金管理规定，严格进行资金管理使用按照四议两公开程序，制定的收益分配方案，项目建成产生收益后，收入的50%全部用于居民分红收入，30%用于项目管理维护和公益性岗位工资支出，10%用于产业项目继续优化，10%用于村内小型公益设施建设、人居环境提升等。</t>
  </si>
  <si>
    <t>藏方村委会
尖山村委会</t>
  </si>
  <si>
    <t>宜良县耿家营乡藏方村委会河湾村乡村振兴传统农耕文化研学基地建设项目（彩色水稻种植项目）</t>
  </si>
  <si>
    <t>新种植128亩彩色水稻。</t>
  </si>
  <si>
    <t>在河湾、马蹄湾新种植128亩彩色水稻，水稻成熟后，出售大米的部分收入用于尖山村委会、藏方村委会绿美乡村建设和脱贫户、监测户帮扶，其余收入用于河湾、马蹄湾建设。</t>
  </si>
  <si>
    <t>黄堡社区</t>
  </si>
  <si>
    <t>黄堡少数民族聚居农产品交易市场</t>
  </si>
  <si>
    <t>建成农产品分拣和初加工中心，依托交通区位优势，进行葡萄、板栗、花卉和其他蔬菜集中分拣、加工和交易，提高产品竞争力和附加值。</t>
  </si>
  <si>
    <t>通过项目实施，带动脱贫户和村民增收；项目建成后，可规划160个停车位，33个交易摊位，每年可实现集体经济收益9.14万元，用于项目持续运营发展、改善村内公益设施、基础设施和人居环境提升；增加就业机会，提供安保、保洁、管理等公益性岗位10个以上，带动村民就业和脱贫户增收。</t>
  </si>
  <si>
    <t>二、就业项目</t>
  </si>
  <si>
    <t>宜良县人社局</t>
  </si>
  <si>
    <t>2025年一次性交通补助</t>
  </si>
  <si>
    <t>就业项目</t>
  </si>
  <si>
    <t>跨省务工的脱贫户（含监测户）劳动力；补助标准。1000元/人/年。2024年以来，在省外务工且稳定就业3个月以上（含3个月）。</t>
  </si>
  <si>
    <t>促进鼓励脱贫户及监测对象跨省外出务工，增加年收入，提升生活质量。</t>
  </si>
  <si>
    <t>宜良县人力资源和社会保障局</t>
  </si>
  <si>
    <t>宜良县农业农村局</t>
  </si>
  <si>
    <t>宜良县脱贫人口和监测对象产业奖补到户项目</t>
  </si>
  <si>
    <t>以户为单位，对发展种植、养殖等第一产业的脱贫人口和监测对象进行奖补。奖补资金与发展规模挂钩，突出多干多补，分类奖补。区分一般脱贫户和监测户两类对象进行奖补，其中对脱贫户奖补累计不超过1000元/户，监测户奖补累计不超过1500元/户。区分生产和增收两类情形奖补，其中生产奖补占40%（脱贫户不超过400元/户，监测户不超过600元/户）；增收奖补占60%（脱贫户不超过600元/户，监测户不超过900元/户），对生产经营性收入同比减少的不予奖补</t>
  </si>
  <si>
    <t>坚持开发式帮扶，把产业带动作为巩固脱贫成果和促农增收的主攻方向，进一步优化财政衔接推进乡村振兴补助资金（以下简称“衔接资金”）使用方式，建立“以奖代补、以补定效”激励机制，通过实施产业奖补到户，引导和激励脱贫人口通过发展生产，实现生产经营性收入稳步提高。提倡“多干多补、少干少补、不干不补”，激励脱贫群众开展自种自养，能种能养，多种多养，变“要我干”为“我要干”，实现产业增产、群众增收，持续增加其获得感、幸福感。</t>
  </si>
  <si>
    <t>乡村公益岗位</t>
  </si>
  <si>
    <t>对家庭人均纯收入低于1.2万元的脱贫户和监测户提供公益性岗位，每人补助400元/月。预计开发公益性岗位150人。</t>
  </si>
  <si>
    <t>解决了部分因缺知识、缺技能、自身能力不足、不能外出务工等劳动力的就业问题，又帮助了永兴镇改善人居环境，不断巩固拓展脱贫攻坚成果，助推乡村振兴。</t>
  </si>
  <si>
    <t>三、乡村建设行动</t>
  </si>
  <si>
    <t>陇城村委会</t>
  </si>
  <si>
    <t>陇城村委会撒角亩小组村内道路硬化</t>
  </si>
  <si>
    <t>乡村建设行动</t>
  </si>
  <si>
    <t>撒角亩村小组村内道路硬化930米。</t>
  </si>
  <si>
    <t>金梅社区</t>
  </si>
  <si>
    <t>山后社区</t>
  </si>
  <si>
    <t>宜良县匡远街道山后社区清水沟村内道路硬化项目</t>
  </si>
  <si>
    <t>清水沟村内混凝土道路硬化1-4号路共1640米，共5542平方米；毛石挡墙217立方米；DN500混凝土管40米。</t>
  </si>
  <si>
    <t>七星社区</t>
  </si>
  <si>
    <t>宜良县匡远街道七星社区七星村小组村内道路硬化建设项目</t>
  </si>
  <si>
    <t>村内道路硬化810米，宽4米，厚0.2米，共硬化3240平方米。</t>
  </si>
  <si>
    <t>双龙村委会</t>
  </si>
  <si>
    <t>宜良县狗街镇双龙村委会双龙村小组人饮工程新建水源点项目</t>
  </si>
  <si>
    <t>新建一座200m³主水池；新铺设DN80主水管1400米;新建350米深水井一眼；新建12平方机房一座。</t>
  </si>
  <si>
    <t>河沟村委会</t>
  </si>
  <si>
    <t>宜良县狗街镇大公山村小组抗旱保苗水源点项目</t>
  </si>
  <si>
    <t>河沟村委会大公山村小组黄鸡陷塘打井取水建设水源点</t>
  </si>
  <si>
    <t>兴隆村委会</t>
  </si>
  <si>
    <t>宜良县马街镇兴隆村委会铁石槽等村小组自来水改造项目</t>
  </si>
  <si>
    <t>铁石槽村小组打应急深水井250米的一个；夫烟箐、塘子山两个村小组合建抗旱应急抽水站一个，安装100的变压器一个，安装主水管2寸管2100米。</t>
  </si>
  <si>
    <t>洋喜村委会</t>
  </si>
  <si>
    <t>宜良县马街镇洋喜村委会新房子小组人畜饮水工程</t>
  </si>
  <si>
    <t>钻凿一口深度约260米的深井，新建一个50m³的蓄水池、一个100m³蓄水池，新建一个12㎡的抽水房，安装管道1200米，抽水机1台，水表安装73个</t>
  </si>
  <si>
    <t>宜良县马街镇洋喜村委会双塘子、麦地冲小组人畜饮水工程</t>
  </si>
  <si>
    <t>钻凿一口深度约300米的深井，新建一个150m³的蓄水池，安装管道3800米，水表安装101个</t>
  </si>
  <si>
    <t>团山社区、徐家渡社区、先锋村委会</t>
  </si>
  <si>
    <t>宜良县竹山镇2025年第一批村内道路硬化建设项目</t>
  </si>
  <si>
    <t>1.团山社区雨石得村小组村内道路硬化主路长635米，宽3米，厚0.2米，合计380立方米混凝土；
2.团山社区老黑山村小组村内道路硬化主路700米，宽3米，厚0.2米，小计混凝土420立方米；辅路长400米，宽2米，厚0.15米，小计混凝土120立方米，合计540立方米混凝土；
3.先锋村委会大黑箐村小组村内道路硬化主路长1200米，宽2.5米，厚0.2米，小计600立方米混凝土；辅路长1600米，宽1.5米，厚0.15米，小计混凝土360立方米，合计960立方米混凝土；
4.徐家渡社区小浪田村小组村内道路硬化主路长640米，宽2.5米，厚0.2米，合计320立方米混凝土。
以上共计2200立方米混凝土，硬化长度5175米。</t>
  </si>
  <si>
    <t>北古城镇</t>
  </si>
  <si>
    <t>吕广营村委会</t>
  </si>
  <si>
    <t>宜良县北古城镇吕广营村委会半山村小组村内道路硬化建设项目</t>
  </si>
  <si>
    <t>（1）半山村内道路硬化长1800米，路宽3米，路厚0.2米，C20混凝土，合计1080立方米。其中每立方米614.73元；（2）半山村内场地硬化场长29.8米，场宽23.5米，C20混凝土，140.06立方米，其中每立方米614.73元；（3）两项共计C20混凝土1220.06立方米。</t>
  </si>
  <si>
    <t>龙兴社区</t>
  </si>
  <si>
    <t>龙兴村委会金保山村小组村内道路硬化建设项目</t>
  </si>
  <si>
    <t>金保山村村小组村内道路硬化工程项目，村内道路全长904米，宽3.5米，厚0.20米，合计633立方米，其中每立方米600元，预计资金38万元。</t>
  </si>
  <si>
    <t>铁厂社区</t>
  </si>
  <si>
    <t>宜良县九乡乡铁厂社区大拉德村小组饮水安全更新改造工程建设项目</t>
  </si>
  <si>
    <t>安装DN80热镀管1600米，安装DN50热镀管1400米，安装DN40热镀管 850米，DN25热镀管1250米，安装DN15热镀管2500米，安装DN80闸阀2个，安装DN50闸阀4个，安装DN40闸阀3个，安装DN25闸阀5个，安装DN15．水表、龙头、闸阀、表箱82个。</t>
  </si>
  <si>
    <t>金星社区</t>
  </si>
  <si>
    <t>宜良县匡州民族团结文化体验项目建设</t>
  </si>
  <si>
    <t>打造民族团结文化传承项目，提升民族村寨旅游水平，修建配套道路。预计投资30万元。</t>
  </si>
  <si>
    <t>安南村委会</t>
  </si>
  <si>
    <t>安南村委会村内道路硬化建设项目</t>
  </si>
  <si>
    <t>（1）架格村小组村内道路硬化515米，宽3.5米，厚0.2米；（2）木龙保村小组村内道路硬化150米，宽3.5米，厚0.2米；（3）安南村小组村内道路硬化135米，宽3.5米，厚0.2米；（4）兑窝田村小组村内安装路灯20盏。</t>
  </si>
  <si>
    <t>前卫社区</t>
  </si>
  <si>
    <t>前卫社区前卫小组村内道路硬化项目</t>
  </si>
  <si>
    <t>硬化主路长856.8米，辅路长339米，共计832.9立方米。</t>
  </si>
  <si>
    <t>黑羊村社区</t>
  </si>
  <si>
    <t>南羊街道黑羊村社区村内道路硬化建设项目</t>
  </si>
  <si>
    <t>1、新建黑羊村村小组村内干道道路硬化2200米宽度3.5米；2、新建黑羊村村小组村内次干道未硬化道路硬化1800米宽度2.5米。</t>
  </si>
  <si>
    <t>瑞星社区</t>
  </si>
  <si>
    <t>瑞星社区黄家庄村内道路硬化项目</t>
  </si>
  <si>
    <t>在黄家庄村内混凝土道路硬化5620平方米，石挡墙180立方米，1000mm混凝土管20米，500mm混凝土管25米。</t>
  </si>
  <si>
    <t>龙兑村委会</t>
  </si>
  <si>
    <t>龙兑村委会道路硬化项目</t>
  </si>
  <si>
    <t>大过涧小组硬化村内道路硬化700米。</t>
  </si>
  <si>
    <t>花园社区</t>
  </si>
  <si>
    <t>南羊街道花园社区村内道路硬化建设项目</t>
  </si>
  <si>
    <t>新建花园村小组村内干道道路硬化558米；陈家山村小组村内主干道道路硬化792米，盐井沟小组村内主干道道路硬化600米。</t>
  </si>
  <si>
    <t>五、巩固三保证成果</t>
  </si>
  <si>
    <t>县教体局</t>
  </si>
  <si>
    <t>各乡镇（街道）</t>
  </si>
  <si>
    <t>雨露计划</t>
  </si>
  <si>
    <t>巩固三保障成果</t>
  </si>
  <si>
    <t>宜良县范围内的脱贫家庭、防止返贫监测对象家庭中在校接受中、高等职业教育具有正式学籍的新成长劳动力，以“全国防止返贫监测和衔接推进乡村振兴信息系统”中标注的学籍信息为依据，接受全日制普通大专、高职院校、技师学院、职业本科院校等高等职业教育的补助标准为5000元/人/年（每人每学期补助2500元），接受全日制普通中专、技工院校中等职业教育的补助标准为4000元/人/年（每人每学期补助2000元），接受全日制职业高中中等职业教育的补助标准为3000元/人/年（每人每学期补助1500元）。每学年分春季和秋季学期发放补助资金，具体发放时间按实际情况确定。</t>
  </si>
  <si>
    <t>提升脱贫人口及监测对象接受中、高等职业教育的子女的就业率。</t>
  </si>
  <si>
    <t>七、项目管理</t>
  </si>
  <si>
    <t>项目管理经费</t>
  </si>
  <si>
    <t>项目管理</t>
  </si>
  <si>
    <t>用于巩固拓展脱贫攻坚成果同乡村振兴有效衔接，用于2025年纳入巩固拓展脱贫攻坚成果同乡村振兴街接项目库项目的评审、项目的前期设计、评审，招标、监理、以及验收等与项目管理相关的支出，涉及全县8个乡镇。 通过项目的开展，进一步规范乡村振兴项目建设和项目顺利实施，促进宜良县乡村振兴的发展。通过项目的开展，进一步规范乡村振兴项目建设和项目顺利实施。</t>
  </si>
  <si>
    <t>项目管理费</t>
  </si>
  <si>
    <t>县农业农宜良县农业农村局村局</t>
  </si>
  <si>
    <t>八、其它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</si>
</sst>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00_);[Red]\(0.0000\)"/>
    <numFmt numFmtId="179" formatCode="0.00_ "/>
  </numFmts>
  <fonts count="5" x14ac:knownFonts="1">
    <font>
      <sz val="11"/>
      <color indexed="8"/>
      <name val="宋体"/>
      <charset val="134"/>
      <scheme val="minor"/>
    </font>
    <font>
      <sz val="12"/>
      <color theme="1"/>
      <name val="宋体"/>
      <charset val="134"/>
    </font>
    <font>
      <sz val="20"/>
      <color theme="1"/>
      <name val="宋体"/>
      <charset val="134"/>
    </font>
    <font>
      <sz val="12"/>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2" borderId="0" xfId="0" applyFont="1" applyFill="1" applyAlignment="1">
      <alignmen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178" fontId="3" fillId="0" borderId="1" xfId="0" applyNumberFormat="1"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4" fontId="1"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1"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17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178" fontId="1" fillId="0" borderId="1" xfId="0" applyNumberFormat="1" applyFont="1" applyBorder="1" applyAlignment="1">
      <alignment horizontal="center" vertical="center" wrapText="1"/>
    </xf>
    <xf numFmtId="178" fontId="1" fillId="0" borderId="1" xfId="0" applyNumberFormat="1" applyFont="1" applyBorder="1" applyAlignment="1">
      <alignment horizontal="left"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righ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
  <sheetViews>
    <sheetView tabSelected="1" workbookViewId="0">
      <selection activeCell="O52" sqref="O52"/>
    </sheetView>
  </sheetViews>
  <sheetFormatPr defaultColWidth="9" defaultRowHeight="80.099999999999994" customHeight="1" x14ac:dyDescent="0.15"/>
  <cols>
    <col min="4" max="4" width="24.75" customWidth="1"/>
    <col min="6" max="6" width="50.25" customWidth="1"/>
    <col min="9" max="9" width="6.875" customWidth="1"/>
    <col min="10" max="10" width="6.75" customWidth="1"/>
    <col min="11" max="11" width="6.625" customWidth="1"/>
    <col min="12" max="12" width="5.25" customWidth="1"/>
    <col min="13" max="13" width="6.375" customWidth="1"/>
    <col min="14" max="14" width="11" customWidth="1"/>
    <col min="15" max="15" width="37.625" customWidth="1"/>
  </cols>
  <sheetData>
    <row r="1" spans="1:18" s="1" customFormat="1" ht="44.1" customHeight="1" x14ac:dyDescent="0.15">
      <c r="A1" s="27" t="s">
        <v>0</v>
      </c>
      <c r="B1" s="27"/>
      <c r="C1" s="27"/>
      <c r="D1" s="27"/>
      <c r="E1" s="27"/>
      <c r="F1" s="28"/>
      <c r="G1" s="27"/>
      <c r="H1" s="27"/>
      <c r="I1" s="27"/>
      <c r="J1" s="27"/>
      <c r="K1" s="27"/>
      <c r="L1" s="27"/>
      <c r="M1" s="27"/>
      <c r="N1" s="27"/>
      <c r="O1" s="27"/>
      <c r="P1" s="27"/>
      <c r="Q1" s="27"/>
      <c r="R1" s="27"/>
    </row>
    <row r="2" spans="1:18" s="1" customFormat="1" ht="27" customHeight="1" x14ac:dyDescent="0.15">
      <c r="A2" s="29" t="s">
        <v>1</v>
      </c>
      <c r="B2" s="29"/>
      <c r="C2" s="29"/>
      <c r="D2" s="29"/>
      <c r="E2" s="29"/>
      <c r="F2" s="26"/>
      <c r="G2" s="29"/>
      <c r="H2" s="29"/>
      <c r="I2" s="29"/>
      <c r="J2" s="29"/>
      <c r="K2" s="29"/>
      <c r="L2" s="29"/>
      <c r="M2" s="25"/>
      <c r="N2" s="25"/>
      <c r="O2" s="25"/>
      <c r="P2" s="29"/>
      <c r="Q2" s="29"/>
      <c r="R2" s="29"/>
    </row>
    <row r="3" spans="1:18" s="2" customFormat="1" ht="80.099999999999994" customHeight="1" x14ac:dyDescent="0.15">
      <c r="A3" s="5" t="s">
        <v>2</v>
      </c>
      <c r="B3" s="5" t="s">
        <v>3</v>
      </c>
      <c r="C3" s="5" t="s">
        <v>4</v>
      </c>
      <c r="D3" s="5" t="s">
        <v>5</v>
      </c>
      <c r="E3" s="5" t="s">
        <v>6</v>
      </c>
      <c r="F3" s="5" t="s">
        <v>7</v>
      </c>
      <c r="G3" s="5" t="s">
        <v>8</v>
      </c>
      <c r="H3" s="30" t="s">
        <v>9</v>
      </c>
      <c r="I3" s="31"/>
      <c r="J3" s="31"/>
      <c r="K3" s="31"/>
      <c r="L3" s="32"/>
      <c r="M3" s="5" t="s">
        <v>10</v>
      </c>
      <c r="N3" s="5" t="s">
        <v>11</v>
      </c>
      <c r="O3" s="5" t="s">
        <v>12</v>
      </c>
      <c r="P3" s="5" t="s">
        <v>13</v>
      </c>
      <c r="Q3" s="5" t="s">
        <v>14</v>
      </c>
      <c r="R3" s="5" t="s">
        <v>15</v>
      </c>
    </row>
    <row r="4" spans="1:18" s="1" customFormat="1" ht="80.099999999999994" customHeight="1" x14ac:dyDescent="0.15">
      <c r="A4" s="7" t="s">
        <v>16</v>
      </c>
      <c r="B4" s="7" t="s">
        <v>16</v>
      </c>
      <c r="C4" s="7" t="s">
        <v>16</v>
      </c>
      <c r="D4" s="7" t="s">
        <v>16</v>
      </c>
      <c r="E4" s="7" t="s">
        <v>16</v>
      </c>
      <c r="F4" s="8" t="s">
        <v>16</v>
      </c>
      <c r="G4" s="7" t="s">
        <v>16</v>
      </c>
      <c r="H4" s="5" t="s">
        <v>17</v>
      </c>
      <c r="I4" s="5" t="s">
        <v>18</v>
      </c>
      <c r="J4" s="5" t="s">
        <v>19</v>
      </c>
      <c r="K4" s="5" t="s">
        <v>20</v>
      </c>
      <c r="L4" s="5" t="s">
        <v>21</v>
      </c>
      <c r="M4" s="5" t="s">
        <v>16</v>
      </c>
      <c r="N4" s="5" t="s">
        <v>16</v>
      </c>
      <c r="O4" s="5" t="s">
        <v>16</v>
      </c>
      <c r="P4" s="7" t="s">
        <v>16</v>
      </c>
      <c r="Q4" s="7" t="s">
        <v>16</v>
      </c>
      <c r="R4" s="7" t="s">
        <v>16</v>
      </c>
    </row>
    <row r="5" spans="1:18" s="2" customFormat="1" ht="45.95" customHeight="1" x14ac:dyDescent="0.15">
      <c r="A5" s="33" t="s">
        <v>22</v>
      </c>
      <c r="B5" s="33"/>
      <c r="C5" s="33"/>
      <c r="D5" s="33"/>
      <c r="E5" s="33"/>
      <c r="F5" s="33"/>
      <c r="G5" s="5">
        <f t="shared" ref="G5:G23" si="0">H5+I5</f>
        <v>2727</v>
      </c>
      <c r="H5" s="5">
        <f t="shared" ref="H5:L5" si="1">SUM(H7:H55)</f>
        <v>1825</v>
      </c>
      <c r="I5" s="5">
        <f t="shared" si="1"/>
        <v>902</v>
      </c>
      <c r="J5" s="5">
        <f t="shared" si="1"/>
        <v>0</v>
      </c>
      <c r="K5" s="5">
        <f t="shared" si="1"/>
        <v>0</v>
      </c>
      <c r="L5" s="5">
        <f t="shared" si="1"/>
        <v>0</v>
      </c>
      <c r="M5" s="5" t="s">
        <v>16</v>
      </c>
      <c r="N5" s="5" t="s">
        <v>16</v>
      </c>
      <c r="O5" s="5" t="s">
        <v>16</v>
      </c>
      <c r="P5" s="5" t="s">
        <v>16</v>
      </c>
      <c r="Q5" s="5" t="s">
        <v>16</v>
      </c>
      <c r="R5" s="5" t="s">
        <v>16</v>
      </c>
    </row>
    <row r="6" spans="1:18" s="1" customFormat="1" ht="45.95" customHeight="1" x14ac:dyDescent="0.15">
      <c r="A6" s="34" t="s">
        <v>23</v>
      </c>
      <c r="B6" s="35"/>
      <c r="C6" s="36"/>
      <c r="D6" s="7" t="s">
        <v>16</v>
      </c>
      <c r="E6" s="7" t="s">
        <v>16</v>
      </c>
      <c r="F6" s="4"/>
      <c r="G6" s="7" t="s">
        <v>16</v>
      </c>
      <c r="H6" s="7" t="s">
        <v>16</v>
      </c>
      <c r="I6" s="7" t="s">
        <v>16</v>
      </c>
      <c r="J6" s="7"/>
      <c r="K6" s="7"/>
      <c r="L6" s="7" t="s">
        <v>16</v>
      </c>
      <c r="M6" s="5" t="s">
        <v>16</v>
      </c>
      <c r="N6" s="5" t="s">
        <v>16</v>
      </c>
      <c r="O6" s="5" t="s">
        <v>16</v>
      </c>
      <c r="P6" s="7" t="s">
        <v>16</v>
      </c>
      <c r="Q6" s="7" t="s">
        <v>16</v>
      </c>
      <c r="R6" s="7" t="s">
        <v>16</v>
      </c>
    </row>
    <row r="7" spans="1:18" s="1" customFormat="1" ht="152.1" customHeight="1" x14ac:dyDescent="0.15">
      <c r="A7" s="5">
        <v>1</v>
      </c>
      <c r="B7" s="9" t="s">
        <v>24</v>
      </c>
      <c r="C7" s="9" t="s">
        <v>25</v>
      </c>
      <c r="D7" s="9" t="s">
        <v>26</v>
      </c>
      <c r="E7" s="9" t="s">
        <v>27</v>
      </c>
      <c r="F7" s="10" t="s">
        <v>28</v>
      </c>
      <c r="G7" s="5">
        <f t="shared" si="0"/>
        <v>60</v>
      </c>
      <c r="H7" s="11">
        <v>60</v>
      </c>
      <c r="I7" s="5"/>
      <c r="J7" s="5"/>
      <c r="K7" s="5"/>
      <c r="L7" s="5"/>
      <c r="M7" s="5" t="s">
        <v>29</v>
      </c>
      <c r="N7" s="5" t="s">
        <v>30</v>
      </c>
      <c r="O7" s="9" t="s">
        <v>31</v>
      </c>
      <c r="P7" s="9" t="s">
        <v>25</v>
      </c>
      <c r="Q7" s="7"/>
      <c r="R7" s="7"/>
    </row>
    <row r="8" spans="1:18" s="1" customFormat="1" ht="165" customHeight="1" x14ac:dyDescent="0.15">
      <c r="A8" s="5">
        <v>2</v>
      </c>
      <c r="B8" s="9" t="s">
        <v>32</v>
      </c>
      <c r="C8" s="9" t="s">
        <v>33</v>
      </c>
      <c r="D8" s="9" t="s">
        <v>34</v>
      </c>
      <c r="E8" s="9" t="s">
        <v>27</v>
      </c>
      <c r="F8" s="12" t="s">
        <v>35</v>
      </c>
      <c r="G8" s="5">
        <f t="shared" si="0"/>
        <v>80</v>
      </c>
      <c r="H8" s="11">
        <v>80</v>
      </c>
      <c r="I8" s="5"/>
      <c r="J8" s="5"/>
      <c r="K8" s="5"/>
      <c r="L8" s="5"/>
      <c r="M8" s="5" t="s">
        <v>29</v>
      </c>
      <c r="N8" s="5" t="s">
        <v>30</v>
      </c>
      <c r="O8" s="9" t="s">
        <v>36</v>
      </c>
      <c r="P8" s="9" t="s">
        <v>33</v>
      </c>
      <c r="Q8" s="7"/>
      <c r="R8" s="7"/>
    </row>
    <row r="9" spans="1:18" s="1" customFormat="1" ht="131.1" customHeight="1" x14ac:dyDescent="0.15">
      <c r="A9" s="5">
        <v>3</v>
      </c>
      <c r="B9" s="9" t="s">
        <v>37</v>
      </c>
      <c r="C9" s="9" t="s">
        <v>38</v>
      </c>
      <c r="D9" s="9" t="s">
        <v>39</v>
      </c>
      <c r="E9" s="9" t="s">
        <v>40</v>
      </c>
      <c r="F9" s="12" t="s">
        <v>41</v>
      </c>
      <c r="G9" s="5">
        <f t="shared" si="0"/>
        <v>25</v>
      </c>
      <c r="H9" s="11">
        <v>25</v>
      </c>
      <c r="I9" s="5"/>
      <c r="J9" s="5"/>
      <c r="K9" s="5"/>
      <c r="L9" s="5"/>
      <c r="M9" s="5" t="s">
        <v>29</v>
      </c>
      <c r="N9" s="5" t="s">
        <v>30</v>
      </c>
      <c r="O9" s="12" t="s">
        <v>42</v>
      </c>
      <c r="P9" s="9" t="s">
        <v>38</v>
      </c>
      <c r="Q9" s="7"/>
      <c r="R9" s="7"/>
    </row>
    <row r="10" spans="1:18" s="1" customFormat="1" ht="80.099999999999994" customHeight="1" x14ac:dyDescent="0.15">
      <c r="A10" s="5">
        <v>4</v>
      </c>
      <c r="B10" s="9" t="s">
        <v>43</v>
      </c>
      <c r="C10" s="9" t="s">
        <v>44</v>
      </c>
      <c r="D10" s="9" t="s">
        <v>45</v>
      </c>
      <c r="E10" s="9" t="s">
        <v>27</v>
      </c>
      <c r="F10" s="12" t="s">
        <v>46</v>
      </c>
      <c r="G10" s="5">
        <f t="shared" si="0"/>
        <v>266</v>
      </c>
      <c r="H10" s="11">
        <v>266</v>
      </c>
      <c r="I10" s="5"/>
      <c r="J10" s="5"/>
      <c r="K10" s="5"/>
      <c r="L10" s="5"/>
      <c r="M10" s="5" t="s">
        <v>29</v>
      </c>
      <c r="N10" s="5" t="s">
        <v>30</v>
      </c>
      <c r="O10" s="9" t="s">
        <v>47</v>
      </c>
      <c r="P10" s="9" t="s">
        <v>44</v>
      </c>
      <c r="Q10" s="7"/>
      <c r="R10" s="7"/>
    </row>
    <row r="11" spans="1:18" s="1" customFormat="1" ht="222" customHeight="1" x14ac:dyDescent="0.15">
      <c r="A11" s="5">
        <v>5</v>
      </c>
      <c r="B11" s="9" t="s">
        <v>48</v>
      </c>
      <c r="C11" s="9" t="s">
        <v>49</v>
      </c>
      <c r="D11" s="9" t="s">
        <v>50</v>
      </c>
      <c r="E11" s="9" t="s">
        <v>27</v>
      </c>
      <c r="F11" s="12" t="s">
        <v>51</v>
      </c>
      <c r="G11" s="5">
        <f t="shared" si="0"/>
        <v>80</v>
      </c>
      <c r="H11" s="11">
        <v>80</v>
      </c>
      <c r="I11" s="5"/>
      <c r="J11" s="5"/>
      <c r="K11" s="5"/>
      <c r="L11" s="5"/>
      <c r="M11" s="5" t="s">
        <v>29</v>
      </c>
      <c r="N11" s="5" t="s">
        <v>30</v>
      </c>
      <c r="O11" s="9" t="s">
        <v>52</v>
      </c>
      <c r="P11" s="9" t="s">
        <v>49</v>
      </c>
      <c r="Q11" s="7"/>
      <c r="R11" s="7"/>
    </row>
    <row r="12" spans="1:18" s="1" customFormat="1" ht="123" customHeight="1" x14ac:dyDescent="0.15">
      <c r="A12" s="5">
        <v>6</v>
      </c>
      <c r="B12" s="9" t="s">
        <v>53</v>
      </c>
      <c r="C12" s="9" t="s">
        <v>54</v>
      </c>
      <c r="D12" s="9" t="s">
        <v>55</v>
      </c>
      <c r="E12" s="9" t="s">
        <v>27</v>
      </c>
      <c r="F12" s="12" t="s">
        <v>56</v>
      </c>
      <c r="G12" s="5">
        <f t="shared" si="0"/>
        <v>20</v>
      </c>
      <c r="H12" s="11">
        <v>20</v>
      </c>
      <c r="I12" s="5"/>
      <c r="J12" s="5"/>
      <c r="K12" s="5"/>
      <c r="L12" s="5"/>
      <c r="M12" s="5" t="s">
        <v>29</v>
      </c>
      <c r="N12" s="5" t="s">
        <v>30</v>
      </c>
      <c r="O12" s="12" t="s">
        <v>57</v>
      </c>
      <c r="P12" s="9" t="s">
        <v>54</v>
      </c>
      <c r="Q12" s="7"/>
      <c r="R12" s="7"/>
    </row>
    <row r="13" spans="1:18" s="1" customFormat="1" ht="80.099999999999994" customHeight="1" x14ac:dyDescent="0.15">
      <c r="A13" s="5">
        <v>7</v>
      </c>
      <c r="B13" s="9" t="s">
        <v>58</v>
      </c>
      <c r="C13" s="9" t="s">
        <v>59</v>
      </c>
      <c r="D13" s="9" t="s">
        <v>60</v>
      </c>
      <c r="E13" s="9" t="s">
        <v>27</v>
      </c>
      <c r="F13" s="12" t="s">
        <v>61</v>
      </c>
      <c r="G13" s="5">
        <f t="shared" si="0"/>
        <v>100</v>
      </c>
      <c r="H13" s="11">
        <v>100</v>
      </c>
      <c r="I13" s="5"/>
      <c r="J13" s="5"/>
      <c r="K13" s="5"/>
      <c r="L13" s="5"/>
      <c r="M13" s="5" t="s">
        <v>29</v>
      </c>
      <c r="N13" s="5" t="s">
        <v>30</v>
      </c>
      <c r="O13" s="12" t="s">
        <v>62</v>
      </c>
      <c r="P13" s="9" t="s">
        <v>59</v>
      </c>
      <c r="Q13" s="7"/>
      <c r="R13" s="7"/>
    </row>
    <row r="14" spans="1:18" s="1" customFormat="1" ht="135.94999999999999" customHeight="1" x14ac:dyDescent="0.15">
      <c r="A14" s="5">
        <v>8</v>
      </c>
      <c r="B14" s="9" t="s">
        <v>24</v>
      </c>
      <c r="C14" s="9" t="s">
        <v>63</v>
      </c>
      <c r="D14" s="9" t="s">
        <v>64</v>
      </c>
      <c r="E14" s="9" t="s">
        <v>27</v>
      </c>
      <c r="F14" s="12" t="s">
        <v>65</v>
      </c>
      <c r="G14" s="5">
        <f t="shared" si="0"/>
        <v>100</v>
      </c>
      <c r="H14" s="11">
        <v>100</v>
      </c>
      <c r="I14" s="5"/>
      <c r="J14" s="5"/>
      <c r="K14" s="5"/>
      <c r="L14" s="5"/>
      <c r="M14" s="5" t="s">
        <v>29</v>
      </c>
      <c r="N14" s="5" t="s">
        <v>30</v>
      </c>
      <c r="O14" s="12" t="s">
        <v>66</v>
      </c>
      <c r="P14" s="9" t="s">
        <v>63</v>
      </c>
      <c r="Q14" s="7"/>
      <c r="R14" s="7"/>
    </row>
    <row r="15" spans="1:18" s="1" customFormat="1" ht="260.10000000000002" customHeight="1" x14ac:dyDescent="0.15">
      <c r="A15" s="5">
        <v>9</v>
      </c>
      <c r="B15" s="9" t="s">
        <v>43</v>
      </c>
      <c r="C15" s="9" t="s">
        <v>67</v>
      </c>
      <c r="D15" s="9" t="s">
        <v>68</v>
      </c>
      <c r="E15" s="9" t="s">
        <v>27</v>
      </c>
      <c r="F15" s="12" t="s">
        <v>69</v>
      </c>
      <c r="G15" s="5">
        <f t="shared" si="0"/>
        <v>30</v>
      </c>
      <c r="H15" s="11">
        <v>30</v>
      </c>
      <c r="I15" s="5"/>
      <c r="J15" s="5"/>
      <c r="K15" s="5"/>
      <c r="L15" s="5"/>
      <c r="M15" s="5" t="s">
        <v>29</v>
      </c>
      <c r="N15" s="5" t="s">
        <v>30</v>
      </c>
      <c r="O15" s="12" t="s">
        <v>70</v>
      </c>
      <c r="P15" s="9" t="s">
        <v>67</v>
      </c>
      <c r="Q15" s="7"/>
      <c r="R15" s="7"/>
    </row>
    <row r="16" spans="1:18" s="1" customFormat="1" ht="231" customHeight="1" x14ac:dyDescent="0.15">
      <c r="A16" s="5">
        <v>10</v>
      </c>
      <c r="B16" s="9" t="s">
        <v>71</v>
      </c>
      <c r="C16" s="9" t="s">
        <v>72</v>
      </c>
      <c r="D16" s="9" t="s">
        <v>73</v>
      </c>
      <c r="E16" s="9" t="s">
        <v>27</v>
      </c>
      <c r="F16" s="12" t="s">
        <v>74</v>
      </c>
      <c r="G16" s="5">
        <f t="shared" si="0"/>
        <v>210</v>
      </c>
      <c r="H16" s="11">
        <v>210</v>
      </c>
      <c r="I16" s="5"/>
      <c r="J16" s="5"/>
      <c r="K16" s="5"/>
      <c r="L16" s="5"/>
      <c r="M16" s="5" t="s">
        <v>29</v>
      </c>
      <c r="N16" s="5" t="s">
        <v>30</v>
      </c>
      <c r="O16" s="9" t="s">
        <v>75</v>
      </c>
      <c r="P16" s="9" t="s">
        <v>72</v>
      </c>
      <c r="Q16" s="7"/>
      <c r="R16" s="7"/>
    </row>
    <row r="17" spans="1:18" s="1" customFormat="1" ht="80.099999999999994" customHeight="1" x14ac:dyDescent="0.15">
      <c r="A17" s="5">
        <v>11</v>
      </c>
      <c r="B17" s="5" t="s">
        <v>43</v>
      </c>
      <c r="C17" s="5" t="s">
        <v>67</v>
      </c>
      <c r="D17" s="5" t="s">
        <v>76</v>
      </c>
      <c r="E17" s="5" t="s">
        <v>27</v>
      </c>
      <c r="F17" s="8" t="s">
        <v>77</v>
      </c>
      <c r="G17" s="5">
        <f t="shared" si="0"/>
        <v>210</v>
      </c>
      <c r="H17" s="13">
        <v>70</v>
      </c>
      <c r="I17" s="5">
        <v>140</v>
      </c>
      <c r="J17" s="5"/>
      <c r="K17" s="5"/>
      <c r="L17" s="5"/>
      <c r="M17" s="5" t="s">
        <v>29</v>
      </c>
      <c r="N17" s="5" t="s">
        <v>30</v>
      </c>
      <c r="O17" s="5" t="s">
        <v>78</v>
      </c>
      <c r="P17" s="5" t="s">
        <v>67</v>
      </c>
      <c r="Q17" s="7"/>
      <c r="R17" s="7"/>
    </row>
    <row r="18" spans="1:18" s="1" customFormat="1" ht="120" customHeight="1" x14ac:dyDescent="0.15">
      <c r="A18" s="5">
        <v>12</v>
      </c>
      <c r="B18" s="9" t="s">
        <v>24</v>
      </c>
      <c r="C18" s="9" t="s">
        <v>79</v>
      </c>
      <c r="D18" s="9" t="s">
        <v>80</v>
      </c>
      <c r="E18" s="9" t="s">
        <v>27</v>
      </c>
      <c r="F18" s="12" t="s">
        <v>81</v>
      </c>
      <c r="G18" s="5">
        <f t="shared" si="0"/>
        <v>200</v>
      </c>
      <c r="H18" s="5"/>
      <c r="I18" s="9">
        <v>200</v>
      </c>
      <c r="J18" s="5"/>
      <c r="K18" s="5"/>
      <c r="L18" s="5"/>
      <c r="M18" s="5" t="s">
        <v>29</v>
      </c>
      <c r="N18" s="5" t="s">
        <v>30</v>
      </c>
      <c r="O18" s="9" t="s">
        <v>82</v>
      </c>
      <c r="P18" s="9" t="s">
        <v>79</v>
      </c>
      <c r="Q18" s="7"/>
      <c r="R18" s="7"/>
    </row>
    <row r="19" spans="1:18" s="1" customFormat="1" ht="123" customHeight="1" x14ac:dyDescent="0.15">
      <c r="A19" s="5">
        <v>13</v>
      </c>
      <c r="B19" s="9" t="s">
        <v>71</v>
      </c>
      <c r="C19" s="9" t="s">
        <v>83</v>
      </c>
      <c r="D19" s="9" t="s">
        <v>84</v>
      </c>
      <c r="E19" s="9" t="s">
        <v>27</v>
      </c>
      <c r="F19" s="12" t="s">
        <v>85</v>
      </c>
      <c r="G19" s="5">
        <f t="shared" si="0"/>
        <v>138</v>
      </c>
      <c r="H19" s="5"/>
      <c r="I19" s="9">
        <v>138</v>
      </c>
      <c r="J19" s="5"/>
      <c r="K19" s="5"/>
      <c r="L19" s="5"/>
      <c r="M19" s="5" t="s">
        <v>29</v>
      </c>
      <c r="N19" s="5" t="s">
        <v>30</v>
      </c>
      <c r="O19" s="9" t="s">
        <v>86</v>
      </c>
      <c r="P19" s="9" t="s">
        <v>83</v>
      </c>
      <c r="Q19" s="7"/>
      <c r="R19" s="7"/>
    </row>
    <row r="20" spans="1:18" s="1" customFormat="1" ht="285" customHeight="1" x14ac:dyDescent="0.15">
      <c r="A20" s="5">
        <v>14</v>
      </c>
      <c r="B20" s="9" t="s">
        <v>58</v>
      </c>
      <c r="C20" s="9" t="s">
        <v>87</v>
      </c>
      <c r="D20" s="9" t="s">
        <v>88</v>
      </c>
      <c r="E20" s="9" t="s">
        <v>27</v>
      </c>
      <c r="F20" s="12" t="s">
        <v>89</v>
      </c>
      <c r="G20" s="5">
        <f t="shared" si="0"/>
        <v>20</v>
      </c>
      <c r="H20" s="5"/>
      <c r="I20" s="9">
        <v>20</v>
      </c>
      <c r="J20" s="5"/>
      <c r="K20" s="5"/>
      <c r="L20" s="5"/>
      <c r="M20" s="5" t="s">
        <v>29</v>
      </c>
      <c r="N20" s="5" t="s">
        <v>30</v>
      </c>
      <c r="O20" s="9" t="s">
        <v>90</v>
      </c>
      <c r="P20" s="9" t="s">
        <v>87</v>
      </c>
      <c r="Q20" s="7"/>
      <c r="R20" s="7"/>
    </row>
    <row r="21" spans="1:18" s="1" customFormat="1" ht="177.95" customHeight="1" x14ac:dyDescent="0.15">
      <c r="A21" s="5">
        <v>15</v>
      </c>
      <c r="B21" s="9" t="s">
        <v>24</v>
      </c>
      <c r="C21" s="9" t="s">
        <v>91</v>
      </c>
      <c r="D21" s="9" t="s">
        <v>92</v>
      </c>
      <c r="E21" s="9" t="s">
        <v>27</v>
      </c>
      <c r="F21" s="10" t="s">
        <v>93</v>
      </c>
      <c r="G21" s="5">
        <f t="shared" si="0"/>
        <v>160</v>
      </c>
      <c r="H21" s="11">
        <v>100</v>
      </c>
      <c r="I21" s="9">
        <v>60</v>
      </c>
      <c r="J21" s="5"/>
      <c r="K21" s="5"/>
      <c r="L21" s="5"/>
      <c r="M21" s="5" t="s">
        <v>29</v>
      </c>
      <c r="N21" s="5" t="s">
        <v>30</v>
      </c>
      <c r="O21" s="9" t="s">
        <v>94</v>
      </c>
      <c r="P21" s="9" t="s">
        <v>91</v>
      </c>
      <c r="Q21" s="7"/>
      <c r="R21" s="7"/>
    </row>
    <row r="22" spans="1:18" s="1" customFormat="1" ht="80.099999999999994" customHeight="1" x14ac:dyDescent="0.15">
      <c r="A22" s="5">
        <v>16</v>
      </c>
      <c r="B22" s="14" t="s">
        <v>48</v>
      </c>
      <c r="C22" s="14" t="s">
        <v>95</v>
      </c>
      <c r="D22" s="14" t="s">
        <v>96</v>
      </c>
      <c r="E22" s="14" t="s">
        <v>27</v>
      </c>
      <c r="F22" s="15" t="s">
        <v>97</v>
      </c>
      <c r="G22" s="5">
        <f t="shared" si="0"/>
        <v>44</v>
      </c>
      <c r="H22" s="11">
        <v>44</v>
      </c>
      <c r="I22" s="9"/>
      <c r="J22" s="5"/>
      <c r="K22" s="5"/>
      <c r="L22" s="5"/>
      <c r="M22" s="5" t="s">
        <v>29</v>
      </c>
      <c r="N22" s="5" t="s">
        <v>30</v>
      </c>
      <c r="O22" s="14" t="s">
        <v>98</v>
      </c>
      <c r="P22" s="14" t="s">
        <v>95</v>
      </c>
      <c r="Q22" s="7"/>
      <c r="R22" s="7"/>
    </row>
    <row r="23" spans="1:18" s="1" customFormat="1" ht="120" customHeight="1" x14ac:dyDescent="0.15">
      <c r="A23" s="5">
        <v>17</v>
      </c>
      <c r="B23" s="9" t="s">
        <v>32</v>
      </c>
      <c r="C23" s="9" t="s">
        <v>99</v>
      </c>
      <c r="D23" s="9" t="s">
        <v>100</v>
      </c>
      <c r="E23" s="14" t="s">
        <v>27</v>
      </c>
      <c r="F23" s="12" t="s">
        <v>101</v>
      </c>
      <c r="G23" s="5">
        <f t="shared" si="0"/>
        <v>30</v>
      </c>
      <c r="H23" s="5"/>
      <c r="I23" s="9">
        <v>30</v>
      </c>
      <c r="J23" s="5"/>
      <c r="K23" s="5"/>
      <c r="L23" s="5"/>
      <c r="M23" s="5" t="s">
        <v>29</v>
      </c>
      <c r="N23" s="5" t="s">
        <v>30</v>
      </c>
      <c r="O23" s="12" t="s">
        <v>102</v>
      </c>
      <c r="P23" s="9" t="s">
        <v>99</v>
      </c>
      <c r="Q23" s="7"/>
      <c r="R23" s="7"/>
    </row>
    <row r="24" spans="1:18" s="1" customFormat="1" ht="80.099999999999994" customHeight="1" x14ac:dyDescent="0.15">
      <c r="A24" s="30" t="s">
        <v>103</v>
      </c>
      <c r="B24" s="31"/>
      <c r="C24" s="32"/>
      <c r="D24" s="7"/>
      <c r="E24" s="7"/>
      <c r="F24" s="8"/>
      <c r="G24" s="5"/>
      <c r="H24" s="5"/>
      <c r="I24" s="5"/>
      <c r="J24" s="5"/>
      <c r="K24" s="5"/>
      <c r="L24" s="5"/>
      <c r="M24" s="5"/>
      <c r="N24" s="5"/>
      <c r="O24" s="5"/>
      <c r="P24" s="7"/>
      <c r="Q24" s="7"/>
      <c r="R24" s="7"/>
    </row>
    <row r="25" spans="1:18" s="1" customFormat="1" ht="80.099999999999994" customHeight="1" x14ac:dyDescent="0.15">
      <c r="A25" s="5">
        <v>18</v>
      </c>
      <c r="B25" s="5" t="s">
        <v>104</v>
      </c>
      <c r="C25" s="5" t="s">
        <v>104</v>
      </c>
      <c r="D25" s="5" t="s">
        <v>105</v>
      </c>
      <c r="E25" s="16" t="s">
        <v>106</v>
      </c>
      <c r="F25" s="8" t="s">
        <v>107</v>
      </c>
      <c r="G25" s="5">
        <f t="shared" ref="G25:G27" si="2">H25+I25</f>
        <v>20</v>
      </c>
      <c r="H25" s="5">
        <v>15</v>
      </c>
      <c r="I25" s="5">
        <v>5</v>
      </c>
      <c r="J25" s="5"/>
      <c r="K25" s="5"/>
      <c r="L25" s="5"/>
      <c r="M25" s="5" t="s">
        <v>29</v>
      </c>
      <c r="N25" s="5" t="s">
        <v>30</v>
      </c>
      <c r="O25" s="8" t="s">
        <v>108</v>
      </c>
      <c r="P25" s="5" t="s">
        <v>109</v>
      </c>
      <c r="Q25" s="5"/>
      <c r="R25" s="7"/>
    </row>
    <row r="26" spans="1:18" s="1" customFormat="1" ht="195" customHeight="1" x14ac:dyDescent="0.15">
      <c r="A26" s="5">
        <v>19</v>
      </c>
      <c r="B26" s="5" t="s">
        <v>110</v>
      </c>
      <c r="C26" s="5" t="s">
        <v>110</v>
      </c>
      <c r="D26" s="17" t="s">
        <v>111</v>
      </c>
      <c r="E26" s="17" t="s">
        <v>106</v>
      </c>
      <c r="F26" s="8" t="s">
        <v>112</v>
      </c>
      <c r="G26" s="5">
        <f t="shared" si="2"/>
        <v>42</v>
      </c>
      <c r="H26" s="5">
        <v>42</v>
      </c>
      <c r="I26" s="5"/>
      <c r="J26" s="5"/>
      <c r="K26" s="5"/>
      <c r="L26" s="5"/>
      <c r="M26" s="5" t="s">
        <v>29</v>
      </c>
      <c r="N26" s="5" t="s">
        <v>30</v>
      </c>
      <c r="O26" s="18" t="s">
        <v>113</v>
      </c>
      <c r="P26" s="5" t="s">
        <v>110</v>
      </c>
      <c r="Q26" s="5"/>
      <c r="R26" s="7"/>
    </row>
    <row r="27" spans="1:18" s="1" customFormat="1" ht="105.95" customHeight="1" x14ac:dyDescent="0.15">
      <c r="A27" s="5">
        <v>20</v>
      </c>
      <c r="B27" s="5" t="s">
        <v>110</v>
      </c>
      <c r="C27" s="5" t="s">
        <v>110</v>
      </c>
      <c r="D27" s="5" t="s">
        <v>114</v>
      </c>
      <c r="E27" s="16" t="s">
        <v>106</v>
      </c>
      <c r="F27" s="8" t="s">
        <v>115</v>
      </c>
      <c r="G27" s="5">
        <f t="shared" si="2"/>
        <v>100</v>
      </c>
      <c r="H27" s="5">
        <v>28</v>
      </c>
      <c r="I27" s="5">
        <v>72</v>
      </c>
      <c r="J27" s="5"/>
      <c r="K27" s="5"/>
      <c r="L27" s="5"/>
      <c r="M27" s="5" t="s">
        <v>29</v>
      </c>
      <c r="N27" s="5" t="s">
        <v>30</v>
      </c>
      <c r="O27" s="8" t="s">
        <v>116</v>
      </c>
      <c r="P27" s="5" t="s">
        <v>110</v>
      </c>
      <c r="Q27" s="5"/>
      <c r="R27" s="7"/>
    </row>
    <row r="28" spans="1:18" s="1" customFormat="1" ht="80.099999999999994" customHeight="1" x14ac:dyDescent="0.15">
      <c r="A28" s="34" t="s">
        <v>117</v>
      </c>
      <c r="B28" s="35"/>
      <c r="C28" s="36"/>
      <c r="D28" s="7"/>
      <c r="E28" s="7"/>
      <c r="F28" s="8"/>
      <c r="G28" s="5"/>
      <c r="H28" s="5"/>
      <c r="I28" s="5"/>
      <c r="J28" s="5"/>
      <c r="K28" s="5"/>
      <c r="L28" s="5"/>
      <c r="M28" s="5"/>
      <c r="N28" s="5"/>
      <c r="O28" s="5"/>
      <c r="P28" s="7"/>
      <c r="Q28" s="5"/>
      <c r="R28" s="7"/>
    </row>
    <row r="29" spans="1:18" s="1" customFormat="1" ht="80.099999999999994" customHeight="1" x14ac:dyDescent="0.15">
      <c r="A29" s="5">
        <v>21</v>
      </c>
      <c r="B29" s="9" t="s">
        <v>71</v>
      </c>
      <c r="C29" s="9" t="s">
        <v>118</v>
      </c>
      <c r="D29" s="9" t="s">
        <v>119</v>
      </c>
      <c r="E29" s="9" t="s">
        <v>120</v>
      </c>
      <c r="F29" s="12" t="s">
        <v>121</v>
      </c>
      <c r="G29" s="5">
        <f t="shared" ref="G29:G47" si="3">H29+I29</f>
        <v>17</v>
      </c>
      <c r="H29" s="11">
        <v>17</v>
      </c>
      <c r="I29" s="5"/>
      <c r="J29" s="5"/>
      <c r="K29" s="5"/>
      <c r="L29" s="5"/>
      <c r="M29" s="5" t="s">
        <v>29</v>
      </c>
      <c r="N29" s="5" t="s">
        <v>30</v>
      </c>
      <c r="O29" s="5" t="s">
        <v>120</v>
      </c>
      <c r="P29" s="19" t="s">
        <v>122</v>
      </c>
      <c r="Q29" s="7"/>
      <c r="R29" s="7"/>
    </row>
    <row r="30" spans="1:18" s="1" customFormat="1" ht="80.099999999999994" customHeight="1" x14ac:dyDescent="0.15">
      <c r="A30" s="5">
        <v>22</v>
      </c>
      <c r="B30" s="9" t="s">
        <v>24</v>
      </c>
      <c r="C30" s="19" t="s">
        <v>123</v>
      </c>
      <c r="D30" s="9" t="s">
        <v>124</v>
      </c>
      <c r="E30" s="9" t="s">
        <v>120</v>
      </c>
      <c r="F30" s="12" t="s">
        <v>125</v>
      </c>
      <c r="G30" s="5">
        <f t="shared" si="3"/>
        <v>60</v>
      </c>
      <c r="H30" s="11">
        <v>60</v>
      </c>
      <c r="I30" s="5"/>
      <c r="J30" s="5"/>
      <c r="K30" s="5"/>
      <c r="L30" s="5"/>
      <c r="M30" s="5" t="s">
        <v>29</v>
      </c>
      <c r="N30" s="5" t="s">
        <v>30</v>
      </c>
      <c r="O30" s="5" t="s">
        <v>120</v>
      </c>
      <c r="P30" s="19" t="s">
        <v>123</v>
      </c>
      <c r="Q30" s="7"/>
      <c r="R30" s="7"/>
    </row>
    <row r="31" spans="1:18" s="1" customFormat="1" ht="80.099999999999994" customHeight="1" x14ac:dyDescent="0.15">
      <c r="A31" s="5">
        <v>23</v>
      </c>
      <c r="B31" s="9" t="s">
        <v>24</v>
      </c>
      <c r="C31" s="19" t="s">
        <v>126</v>
      </c>
      <c r="D31" s="9" t="s">
        <v>127</v>
      </c>
      <c r="E31" s="9" t="s">
        <v>120</v>
      </c>
      <c r="F31" s="12" t="s">
        <v>128</v>
      </c>
      <c r="G31" s="5">
        <f t="shared" si="3"/>
        <v>14.5</v>
      </c>
      <c r="H31" s="11">
        <v>14.5</v>
      </c>
      <c r="I31" s="5"/>
      <c r="J31" s="5"/>
      <c r="K31" s="5"/>
      <c r="L31" s="5"/>
      <c r="M31" s="5" t="s">
        <v>29</v>
      </c>
      <c r="N31" s="5" t="s">
        <v>30</v>
      </c>
      <c r="O31" s="5" t="s">
        <v>120</v>
      </c>
      <c r="P31" s="19" t="s">
        <v>126</v>
      </c>
      <c r="Q31" s="7"/>
      <c r="R31" s="7"/>
    </row>
    <row r="32" spans="1:18" s="1" customFormat="1" ht="80.099999999999994" customHeight="1" x14ac:dyDescent="0.15">
      <c r="A32" s="5">
        <v>24</v>
      </c>
      <c r="B32" s="9" t="s">
        <v>58</v>
      </c>
      <c r="C32" s="9" t="s">
        <v>129</v>
      </c>
      <c r="D32" s="9" t="s">
        <v>130</v>
      </c>
      <c r="E32" s="9" t="s">
        <v>120</v>
      </c>
      <c r="F32" s="12" t="s">
        <v>131</v>
      </c>
      <c r="G32" s="5">
        <f t="shared" si="3"/>
        <v>40</v>
      </c>
      <c r="H32" s="11">
        <v>40</v>
      </c>
      <c r="I32" s="5"/>
      <c r="J32" s="5"/>
      <c r="K32" s="5"/>
      <c r="L32" s="5"/>
      <c r="M32" s="5" t="s">
        <v>29</v>
      </c>
      <c r="N32" s="5" t="s">
        <v>30</v>
      </c>
      <c r="O32" s="5" t="s">
        <v>120</v>
      </c>
      <c r="P32" s="9" t="s">
        <v>129</v>
      </c>
      <c r="Q32" s="7"/>
      <c r="R32" s="7"/>
    </row>
    <row r="33" spans="1:18" s="1" customFormat="1" ht="80.099999999999994" customHeight="1" x14ac:dyDescent="0.15">
      <c r="A33" s="5">
        <v>25</v>
      </c>
      <c r="B33" s="9" t="s">
        <v>58</v>
      </c>
      <c r="C33" s="9" t="s">
        <v>132</v>
      </c>
      <c r="D33" s="9" t="s">
        <v>133</v>
      </c>
      <c r="E33" s="9" t="s">
        <v>120</v>
      </c>
      <c r="F33" s="12" t="s">
        <v>134</v>
      </c>
      <c r="G33" s="5">
        <f t="shared" si="3"/>
        <v>41.5</v>
      </c>
      <c r="H33" s="11">
        <v>41.5</v>
      </c>
      <c r="I33" s="5"/>
      <c r="J33" s="5"/>
      <c r="K33" s="5"/>
      <c r="L33" s="5"/>
      <c r="M33" s="5" t="s">
        <v>29</v>
      </c>
      <c r="N33" s="5" t="s">
        <v>30</v>
      </c>
      <c r="O33" s="5" t="s">
        <v>120</v>
      </c>
      <c r="P33" s="9" t="s">
        <v>132</v>
      </c>
      <c r="Q33" s="7"/>
      <c r="R33" s="7"/>
    </row>
    <row r="34" spans="1:18" s="1" customFormat="1" ht="80.099999999999994" customHeight="1" x14ac:dyDescent="0.15">
      <c r="A34" s="5">
        <v>26</v>
      </c>
      <c r="B34" s="9" t="s">
        <v>43</v>
      </c>
      <c r="C34" s="9" t="s">
        <v>135</v>
      </c>
      <c r="D34" s="9" t="s">
        <v>136</v>
      </c>
      <c r="E34" s="9" t="s">
        <v>120</v>
      </c>
      <c r="F34" s="12" t="s">
        <v>137</v>
      </c>
      <c r="G34" s="5">
        <f t="shared" si="3"/>
        <v>50</v>
      </c>
      <c r="H34" s="9">
        <v>50</v>
      </c>
      <c r="I34" s="5"/>
      <c r="J34" s="5"/>
      <c r="K34" s="5"/>
      <c r="L34" s="5"/>
      <c r="M34" s="5" t="s">
        <v>29</v>
      </c>
      <c r="N34" s="5" t="s">
        <v>30</v>
      </c>
      <c r="O34" s="5" t="s">
        <v>120</v>
      </c>
      <c r="P34" s="9" t="s">
        <v>135</v>
      </c>
      <c r="Q34" s="7"/>
      <c r="R34" s="7"/>
    </row>
    <row r="35" spans="1:18" s="1" customFormat="1" ht="80.099999999999994" customHeight="1" x14ac:dyDescent="0.15">
      <c r="A35" s="5">
        <v>27</v>
      </c>
      <c r="B35" s="9" t="s">
        <v>43</v>
      </c>
      <c r="C35" s="9" t="s">
        <v>138</v>
      </c>
      <c r="D35" s="9" t="s">
        <v>139</v>
      </c>
      <c r="E35" s="9" t="s">
        <v>120</v>
      </c>
      <c r="F35" s="12" t="s">
        <v>140</v>
      </c>
      <c r="G35" s="5">
        <f t="shared" si="3"/>
        <v>35</v>
      </c>
      <c r="H35" s="9">
        <v>35</v>
      </c>
      <c r="I35" s="5"/>
      <c r="J35" s="5"/>
      <c r="K35" s="5"/>
      <c r="L35" s="5"/>
      <c r="M35" s="5" t="s">
        <v>29</v>
      </c>
      <c r="N35" s="5" t="s">
        <v>30</v>
      </c>
      <c r="O35" s="5" t="s">
        <v>120</v>
      </c>
      <c r="P35" s="9" t="s">
        <v>138</v>
      </c>
      <c r="Q35" s="7"/>
      <c r="R35" s="7"/>
    </row>
    <row r="36" spans="1:18" s="1" customFormat="1" ht="80.099999999999994" customHeight="1" x14ac:dyDescent="0.15">
      <c r="A36" s="5">
        <v>28</v>
      </c>
      <c r="B36" s="9" t="s">
        <v>43</v>
      </c>
      <c r="C36" s="9" t="s">
        <v>138</v>
      </c>
      <c r="D36" s="9" t="s">
        <v>141</v>
      </c>
      <c r="E36" s="9" t="s">
        <v>120</v>
      </c>
      <c r="F36" s="12" t="s">
        <v>142</v>
      </c>
      <c r="G36" s="5">
        <f t="shared" si="3"/>
        <v>40</v>
      </c>
      <c r="H36" s="9">
        <v>40</v>
      </c>
      <c r="I36" s="5"/>
      <c r="J36" s="5"/>
      <c r="K36" s="5"/>
      <c r="L36" s="5"/>
      <c r="M36" s="5" t="s">
        <v>29</v>
      </c>
      <c r="N36" s="5" t="s">
        <v>30</v>
      </c>
      <c r="O36" s="5" t="s">
        <v>120</v>
      </c>
      <c r="P36" s="9" t="s">
        <v>138</v>
      </c>
      <c r="Q36" s="7"/>
      <c r="R36" s="7"/>
    </row>
    <row r="37" spans="1:18" s="1" customFormat="1" ht="80.099999999999994" customHeight="1" x14ac:dyDescent="0.15">
      <c r="A37" s="5">
        <v>29</v>
      </c>
      <c r="B37" s="9" t="s">
        <v>53</v>
      </c>
      <c r="C37" s="9" t="s">
        <v>143</v>
      </c>
      <c r="D37" s="9" t="s">
        <v>144</v>
      </c>
      <c r="E37" s="9" t="s">
        <v>120</v>
      </c>
      <c r="F37" s="12" t="s">
        <v>145</v>
      </c>
      <c r="G37" s="5">
        <f t="shared" si="3"/>
        <v>110</v>
      </c>
      <c r="H37" s="9">
        <v>50</v>
      </c>
      <c r="I37" s="5">
        <v>60</v>
      </c>
      <c r="J37" s="5"/>
      <c r="K37" s="5"/>
      <c r="L37" s="5"/>
      <c r="M37" s="5" t="s">
        <v>29</v>
      </c>
      <c r="N37" s="5" t="s">
        <v>30</v>
      </c>
      <c r="O37" s="5" t="s">
        <v>120</v>
      </c>
      <c r="P37" s="9" t="s">
        <v>143</v>
      </c>
      <c r="Q37" s="7"/>
      <c r="R37" s="7"/>
    </row>
    <row r="38" spans="1:18" s="1" customFormat="1" ht="80.099999999999994" customHeight="1" x14ac:dyDescent="0.15">
      <c r="A38" s="5">
        <v>30</v>
      </c>
      <c r="B38" s="9" t="s">
        <v>146</v>
      </c>
      <c r="C38" s="9" t="s">
        <v>147</v>
      </c>
      <c r="D38" s="9" t="s">
        <v>148</v>
      </c>
      <c r="E38" s="9" t="s">
        <v>120</v>
      </c>
      <c r="F38" s="12" t="s">
        <v>149</v>
      </c>
      <c r="G38" s="5">
        <f t="shared" si="3"/>
        <v>45</v>
      </c>
      <c r="H38" s="9">
        <v>45</v>
      </c>
      <c r="I38" s="5"/>
      <c r="J38" s="5"/>
      <c r="K38" s="5"/>
      <c r="L38" s="5"/>
      <c r="M38" s="5" t="s">
        <v>29</v>
      </c>
      <c r="N38" s="5" t="s">
        <v>30</v>
      </c>
      <c r="O38" s="5" t="s">
        <v>120</v>
      </c>
      <c r="P38" s="9" t="s">
        <v>147</v>
      </c>
      <c r="Q38" s="7"/>
      <c r="R38" s="7"/>
    </row>
    <row r="39" spans="1:18" s="1" customFormat="1" ht="80.099999999999994" customHeight="1" x14ac:dyDescent="0.15">
      <c r="A39" s="5">
        <v>31</v>
      </c>
      <c r="B39" s="9" t="s">
        <v>146</v>
      </c>
      <c r="C39" s="9" t="s">
        <v>150</v>
      </c>
      <c r="D39" s="9" t="s">
        <v>151</v>
      </c>
      <c r="E39" s="9" t="s">
        <v>120</v>
      </c>
      <c r="F39" s="12" t="s">
        <v>152</v>
      </c>
      <c r="G39" s="5">
        <f t="shared" si="3"/>
        <v>30</v>
      </c>
      <c r="H39" s="9">
        <v>30</v>
      </c>
      <c r="I39" s="5"/>
      <c r="J39" s="5"/>
      <c r="K39" s="5"/>
      <c r="L39" s="5"/>
      <c r="M39" s="5" t="s">
        <v>29</v>
      </c>
      <c r="N39" s="5" t="s">
        <v>30</v>
      </c>
      <c r="O39" s="5" t="s">
        <v>120</v>
      </c>
      <c r="P39" s="9" t="s">
        <v>150</v>
      </c>
      <c r="Q39" s="7"/>
      <c r="R39" s="7"/>
    </row>
    <row r="40" spans="1:18" s="1" customFormat="1" ht="80.099999999999994" customHeight="1" x14ac:dyDescent="0.15">
      <c r="A40" s="5">
        <v>32</v>
      </c>
      <c r="B40" s="9" t="s">
        <v>71</v>
      </c>
      <c r="C40" s="9" t="s">
        <v>153</v>
      </c>
      <c r="D40" s="9" t="s">
        <v>154</v>
      </c>
      <c r="E40" s="9" t="s">
        <v>120</v>
      </c>
      <c r="F40" s="12" t="s">
        <v>155</v>
      </c>
      <c r="G40" s="5">
        <f t="shared" si="3"/>
        <v>20</v>
      </c>
      <c r="H40" s="9">
        <v>20</v>
      </c>
      <c r="I40" s="5"/>
      <c r="J40" s="5"/>
      <c r="K40" s="5"/>
      <c r="L40" s="5"/>
      <c r="M40" s="5" t="s">
        <v>29</v>
      </c>
      <c r="N40" s="5" t="s">
        <v>30</v>
      </c>
      <c r="O40" s="5" t="s">
        <v>120</v>
      </c>
      <c r="P40" s="9" t="s">
        <v>153</v>
      </c>
      <c r="Q40" s="7"/>
      <c r="R40" s="7"/>
    </row>
    <row r="41" spans="1:18" s="1" customFormat="1" ht="80.099999999999994" customHeight="1" x14ac:dyDescent="0.15">
      <c r="A41" s="5">
        <v>33</v>
      </c>
      <c r="B41" s="9" t="s">
        <v>24</v>
      </c>
      <c r="C41" s="9" t="s">
        <v>156</v>
      </c>
      <c r="D41" s="9" t="s">
        <v>157</v>
      </c>
      <c r="E41" s="9" t="s">
        <v>120</v>
      </c>
      <c r="F41" s="12" t="s">
        <v>158</v>
      </c>
      <c r="G41" s="5">
        <f t="shared" si="3"/>
        <v>30</v>
      </c>
      <c r="H41" s="9">
        <v>30</v>
      </c>
      <c r="I41" s="5"/>
      <c r="J41" s="5"/>
      <c r="K41" s="5"/>
      <c r="L41" s="5"/>
      <c r="M41" s="5" t="s">
        <v>29</v>
      </c>
      <c r="N41" s="5" t="s">
        <v>30</v>
      </c>
      <c r="O41" s="5" t="s">
        <v>120</v>
      </c>
      <c r="P41" s="9" t="s">
        <v>156</v>
      </c>
      <c r="Q41" s="7"/>
      <c r="R41" s="7"/>
    </row>
    <row r="42" spans="1:18" s="1" customFormat="1" ht="80.099999999999994" customHeight="1" x14ac:dyDescent="0.15">
      <c r="A42" s="5">
        <v>34</v>
      </c>
      <c r="B42" s="9" t="s">
        <v>146</v>
      </c>
      <c r="C42" s="9" t="s">
        <v>159</v>
      </c>
      <c r="D42" s="9" t="s">
        <v>160</v>
      </c>
      <c r="E42" s="9" t="s">
        <v>120</v>
      </c>
      <c r="F42" s="12" t="s">
        <v>161</v>
      </c>
      <c r="G42" s="5">
        <f t="shared" si="3"/>
        <v>30</v>
      </c>
      <c r="H42" s="20"/>
      <c r="I42" s="5">
        <v>30</v>
      </c>
      <c r="J42" s="5"/>
      <c r="K42" s="5"/>
      <c r="L42" s="5"/>
      <c r="M42" s="5" t="s">
        <v>29</v>
      </c>
      <c r="N42" s="5" t="s">
        <v>30</v>
      </c>
      <c r="O42" s="5" t="s">
        <v>120</v>
      </c>
      <c r="P42" s="9" t="s">
        <v>159</v>
      </c>
      <c r="Q42" s="7"/>
      <c r="R42" s="7"/>
    </row>
    <row r="43" spans="1:18" s="1" customFormat="1" ht="80.099999999999994" customHeight="1" x14ac:dyDescent="0.15">
      <c r="A43" s="5">
        <v>35</v>
      </c>
      <c r="B43" s="9" t="s">
        <v>43</v>
      </c>
      <c r="C43" s="9" t="s">
        <v>162</v>
      </c>
      <c r="D43" s="9" t="s">
        <v>163</v>
      </c>
      <c r="E43" s="9" t="s">
        <v>120</v>
      </c>
      <c r="F43" s="12" t="s">
        <v>164</v>
      </c>
      <c r="G43" s="5">
        <f t="shared" si="3"/>
        <v>35</v>
      </c>
      <c r="H43" s="20"/>
      <c r="I43" s="5">
        <v>35</v>
      </c>
      <c r="J43" s="5"/>
      <c r="K43" s="5"/>
      <c r="L43" s="5"/>
      <c r="M43" s="5" t="s">
        <v>29</v>
      </c>
      <c r="N43" s="5" t="s">
        <v>30</v>
      </c>
      <c r="O43" s="5" t="s">
        <v>120</v>
      </c>
      <c r="P43" s="9" t="s">
        <v>162</v>
      </c>
      <c r="Q43" s="7"/>
      <c r="R43" s="7"/>
    </row>
    <row r="44" spans="1:18" s="1" customFormat="1" ht="80.099999999999994" customHeight="1" x14ac:dyDescent="0.15">
      <c r="A44" s="5">
        <v>36</v>
      </c>
      <c r="B44" s="9" t="s">
        <v>32</v>
      </c>
      <c r="C44" s="9" t="s">
        <v>165</v>
      </c>
      <c r="D44" s="9" t="s">
        <v>166</v>
      </c>
      <c r="E44" s="9" t="s">
        <v>120</v>
      </c>
      <c r="F44" s="12" t="s">
        <v>167</v>
      </c>
      <c r="G44" s="5">
        <f t="shared" si="3"/>
        <v>30</v>
      </c>
      <c r="H44" s="20"/>
      <c r="I44" s="5">
        <v>30</v>
      </c>
      <c r="J44" s="5"/>
      <c r="K44" s="5"/>
      <c r="L44" s="5"/>
      <c r="M44" s="5" t="s">
        <v>29</v>
      </c>
      <c r="N44" s="5" t="s">
        <v>30</v>
      </c>
      <c r="O44" s="5" t="s">
        <v>120</v>
      </c>
      <c r="P44" s="9" t="s">
        <v>165</v>
      </c>
      <c r="Q44" s="7"/>
      <c r="R44" s="7"/>
    </row>
    <row r="45" spans="1:18" s="1" customFormat="1" ht="80.099999999999994" customHeight="1" x14ac:dyDescent="0.15">
      <c r="A45" s="5">
        <v>37</v>
      </c>
      <c r="B45" s="9" t="s">
        <v>24</v>
      </c>
      <c r="C45" s="9" t="s">
        <v>168</v>
      </c>
      <c r="D45" s="9" t="s">
        <v>169</v>
      </c>
      <c r="E45" s="9" t="s">
        <v>120</v>
      </c>
      <c r="F45" s="12" t="s">
        <v>170</v>
      </c>
      <c r="G45" s="5">
        <f t="shared" si="3"/>
        <v>30</v>
      </c>
      <c r="H45" s="20"/>
      <c r="I45" s="5">
        <v>30</v>
      </c>
      <c r="J45" s="5"/>
      <c r="K45" s="5"/>
      <c r="L45" s="5"/>
      <c r="M45" s="5" t="s">
        <v>29</v>
      </c>
      <c r="N45" s="5" t="s">
        <v>30</v>
      </c>
      <c r="O45" s="5" t="s">
        <v>120</v>
      </c>
      <c r="P45" s="9" t="s">
        <v>168</v>
      </c>
      <c r="Q45" s="7"/>
      <c r="R45" s="7"/>
    </row>
    <row r="46" spans="1:18" s="1" customFormat="1" ht="80.099999999999994" customHeight="1" x14ac:dyDescent="0.15">
      <c r="A46" s="5">
        <v>38</v>
      </c>
      <c r="B46" s="21" t="s">
        <v>146</v>
      </c>
      <c r="C46" s="21" t="s">
        <v>171</v>
      </c>
      <c r="D46" s="21" t="s">
        <v>172</v>
      </c>
      <c r="E46" s="9" t="s">
        <v>120</v>
      </c>
      <c r="F46" s="8" t="s">
        <v>173</v>
      </c>
      <c r="G46" s="5">
        <f t="shared" si="3"/>
        <v>20</v>
      </c>
      <c r="H46" s="5">
        <v>20</v>
      </c>
      <c r="I46" s="5"/>
      <c r="J46" s="5"/>
      <c r="K46" s="5"/>
      <c r="L46" s="5"/>
      <c r="M46" s="5" t="s">
        <v>29</v>
      </c>
      <c r="N46" s="5" t="s">
        <v>30</v>
      </c>
      <c r="O46" s="5" t="s">
        <v>120</v>
      </c>
      <c r="P46" s="21" t="s">
        <v>171</v>
      </c>
      <c r="Q46" s="7"/>
      <c r="R46" s="7"/>
    </row>
    <row r="47" spans="1:18" s="1" customFormat="1" ht="80.099999999999994" customHeight="1" x14ac:dyDescent="0.15">
      <c r="A47" s="5">
        <v>39</v>
      </c>
      <c r="B47" s="5" t="s">
        <v>32</v>
      </c>
      <c r="C47" s="9" t="s">
        <v>174</v>
      </c>
      <c r="D47" s="9" t="s">
        <v>175</v>
      </c>
      <c r="E47" s="9" t="s">
        <v>120</v>
      </c>
      <c r="F47" s="12" t="s">
        <v>176</v>
      </c>
      <c r="G47" s="5">
        <f t="shared" si="3"/>
        <v>42</v>
      </c>
      <c r="H47" s="5"/>
      <c r="I47" s="5">
        <v>42</v>
      </c>
      <c r="J47" s="5"/>
      <c r="K47" s="5"/>
      <c r="L47" s="5"/>
      <c r="M47" s="5" t="s">
        <v>29</v>
      </c>
      <c r="N47" s="5" t="s">
        <v>30</v>
      </c>
      <c r="O47" s="5" t="s">
        <v>120</v>
      </c>
      <c r="P47" s="9" t="s">
        <v>174</v>
      </c>
      <c r="Q47" s="7"/>
      <c r="R47" s="7"/>
    </row>
    <row r="48" spans="1:18" s="1" customFormat="1" ht="80.099999999999994" customHeight="1" x14ac:dyDescent="0.15">
      <c r="A48" s="30" t="s">
        <v>177</v>
      </c>
      <c r="B48" s="31"/>
      <c r="C48" s="32"/>
      <c r="D48" s="7"/>
      <c r="E48" s="7"/>
      <c r="F48" s="8"/>
      <c r="G48" s="5"/>
      <c r="H48" s="5"/>
      <c r="I48" s="5"/>
      <c r="J48" s="5"/>
      <c r="K48" s="5"/>
      <c r="L48" s="5"/>
      <c r="M48" s="5"/>
      <c r="N48" s="5"/>
      <c r="O48" s="5"/>
      <c r="P48" s="7"/>
      <c r="Q48" s="7"/>
      <c r="R48" s="7"/>
    </row>
    <row r="49" spans="1:18" s="3" customFormat="1" ht="168" customHeight="1" x14ac:dyDescent="0.15">
      <c r="A49" s="5">
        <v>40</v>
      </c>
      <c r="B49" s="22" t="s">
        <v>178</v>
      </c>
      <c r="C49" s="22" t="s">
        <v>179</v>
      </c>
      <c r="D49" s="22" t="s">
        <v>180</v>
      </c>
      <c r="E49" s="16" t="s">
        <v>181</v>
      </c>
      <c r="F49" s="23" t="s">
        <v>182</v>
      </c>
      <c r="G49" s="5">
        <f>H49+I49</f>
        <v>47</v>
      </c>
      <c r="H49" s="5">
        <v>47</v>
      </c>
      <c r="I49" s="5"/>
      <c r="J49" s="5"/>
      <c r="K49" s="5"/>
      <c r="L49" s="5"/>
      <c r="M49" s="5" t="s">
        <v>29</v>
      </c>
      <c r="N49" s="5" t="s">
        <v>30</v>
      </c>
      <c r="O49" s="5" t="s">
        <v>183</v>
      </c>
      <c r="P49" s="7" t="s">
        <v>178</v>
      </c>
      <c r="Q49" s="7"/>
      <c r="R49" s="7"/>
    </row>
    <row r="50" spans="1:18" s="1" customFormat="1" ht="80.099999999999994" customHeight="1" x14ac:dyDescent="0.15">
      <c r="A50" s="30" t="s">
        <v>184</v>
      </c>
      <c r="B50" s="31"/>
      <c r="C50" s="32"/>
      <c r="D50" s="7"/>
      <c r="E50" s="7"/>
      <c r="F50" s="8"/>
      <c r="G50" s="5"/>
      <c r="H50" s="5"/>
      <c r="I50" s="5"/>
      <c r="J50" s="5"/>
      <c r="K50" s="5"/>
      <c r="L50" s="5"/>
      <c r="M50" s="5"/>
      <c r="N50" s="5"/>
      <c r="O50" s="5"/>
      <c r="P50" s="7"/>
      <c r="Q50" s="7"/>
      <c r="R50" s="7"/>
    </row>
    <row r="51" spans="1:18" s="1" customFormat="1" ht="119.1" customHeight="1" x14ac:dyDescent="0.15">
      <c r="A51" s="6">
        <v>41</v>
      </c>
      <c r="B51" s="5" t="s">
        <v>110</v>
      </c>
      <c r="C51" s="5" t="s">
        <v>110</v>
      </c>
      <c r="D51" s="5" t="s">
        <v>185</v>
      </c>
      <c r="E51" s="5" t="s">
        <v>186</v>
      </c>
      <c r="F51" s="8" t="s">
        <v>187</v>
      </c>
      <c r="G51" s="5">
        <f>H51+I51</f>
        <v>25</v>
      </c>
      <c r="H51" s="5">
        <v>15</v>
      </c>
      <c r="I51" s="5">
        <v>10</v>
      </c>
      <c r="J51" s="5"/>
      <c r="K51" s="5"/>
      <c r="L51" s="5"/>
      <c r="M51" s="5" t="s">
        <v>29</v>
      </c>
      <c r="N51" s="5" t="s">
        <v>30</v>
      </c>
      <c r="O51" s="5" t="s">
        <v>188</v>
      </c>
      <c r="P51" s="5" t="s">
        <v>189</v>
      </c>
      <c r="Q51" s="7"/>
      <c r="R51" s="7"/>
    </row>
    <row r="52" spans="1:18" s="1" customFormat="1" ht="80.099999999999994" customHeight="1" x14ac:dyDescent="0.15">
      <c r="A52" s="30" t="s">
        <v>190</v>
      </c>
      <c r="B52" s="31"/>
      <c r="C52" s="32"/>
      <c r="D52" s="7"/>
      <c r="E52" s="7"/>
      <c r="F52" s="8"/>
      <c r="G52" s="5"/>
      <c r="H52" s="5"/>
      <c r="I52" s="5"/>
      <c r="J52" s="5"/>
      <c r="K52" s="5"/>
      <c r="L52" s="5"/>
      <c r="M52" s="5"/>
      <c r="N52" s="5"/>
      <c r="O52" s="5"/>
      <c r="P52" s="7"/>
      <c r="Q52" s="7"/>
      <c r="R52" s="7"/>
    </row>
    <row r="53" spans="1:18" s="1" customFormat="1" ht="80.099999999999994" customHeight="1" x14ac:dyDescent="0.15">
      <c r="F53" s="4"/>
      <c r="M53" s="2"/>
      <c r="N53" s="24"/>
      <c r="O53" s="24"/>
      <c r="P53" s="3"/>
      <c r="Q53" s="3"/>
    </row>
    <row r="54" spans="1:18" s="1" customFormat="1" ht="80.099999999999994" customHeight="1" x14ac:dyDescent="0.15">
      <c r="F54" s="4"/>
      <c r="M54" s="2"/>
      <c r="N54" s="24"/>
      <c r="O54" s="24"/>
      <c r="P54" s="3"/>
      <c r="Q54" s="3"/>
    </row>
    <row r="55" spans="1:18" s="1" customFormat="1" ht="80.099999999999994" customHeight="1" x14ac:dyDescent="0.15">
      <c r="F55" s="4"/>
      <c r="M55" s="2"/>
      <c r="N55" s="24"/>
      <c r="O55" s="24"/>
      <c r="P55" s="3"/>
      <c r="Q55" s="3"/>
    </row>
    <row r="56" spans="1:18" s="1" customFormat="1" ht="80.099999999999994" customHeight="1" x14ac:dyDescent="0.15">
      <c r="F56" s="4"/>
      <c r="M56" s="2"/>
      <c r="N56" s="24"/>
      <c r="O56" s="24"/>
      <c r="P56" s="3"/>
      <c r="Q56" s="3"/>
    </row>
    <row r="57" spans="1:18" s="1" customFormat="1" ht="80.099999999999994" customHeight="1" x14ac:dyDescent="0.15">
      <c r="F57" s="4"/>
      <c r="M57" s="2"/>
      <c r="N57" s="24"/>
      <c r="O57" s="24"/>
      <c r="P57" s="3"/>
      <c r="Q57" s="3"/>
    </row>
    <row r="58" spans="1:18" s="1" customFormat="1" ht="80.099999999999994" customHeight="1" x14ac:dyDescent="0.15">
      <c r="F58" s="4"/>
      <c r="M58" s="2"/>
      <c r="N58" s="24"/>
      <c r="O58" s="24"/>
      <c r="P58" s="3"/>
      <c r="Q58" s="3"/>
    </row>
    <row r="59" spans="1:18" s="1" customFormat="1" ht="80.099999999999994" customHeight="1" x14ac:dyDescent="0.15">
      <c r="F59" s="4"/>
      <c r="M59" s="2"/>
      <c r="N59" s="24"/>
      <c r="O59" s="24"/>
      <c r="P59" s="3"/>
      <c r="Q59" s="3"/>
    </row>
  </sheetData>
  <mergeCells count="10">
    <mergeCell ref="A24:C24"/>
    <mergeCell ref="A28:C28"/>
    <mergeCell ref="A48:C48"/>
    <mergeCell ref="A50:C50"/>
    <mergeCell ref="A52:C52"/>
    <mergeCell ref="A1:R1"/>
    <mergeCell ref="A2:R2"/>
    <mergeCell ref="H3:L3"/>
    <mergeCell ref="A5:F5"/>
    <mergeCell ref="A6:C6"/>
  </mergeCells>
  <phoneticPr fontId="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2025-12-18T06:59:00Z</cp:lastPrinted>
  <dcterms:created xsi:type="dcterms:W3CDTF">2023-12-25T01:27:00Z</dcterms:created>
  <dcterms:modified xsi:type="dcterms:W3CDTF">2025-12-18T07:24:26Z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7DD5D4FFD401446E80974D2C803095A9_13</vt:lpwstr>
  </property>
  <property fmtid="{D5CDD505-2E9C-101B-9397-08002B2CF9AE}" pid="3" name="KSOProductBuildVer">
    <vt:lpwstr>2052-12.1.0.23542</vt:lpwstr>
  </property>
</Properties>
</file>