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第四批省级资金下达" sheetId="1" r:id="rId1"/>
    <sheet name="第一批中央资金项目调整" sheetId="2" r:id="rId2"/>
  </sheets>
  <definedNames>
    <definedName name="_xlnm._FilterDatabase" localSheetId="0" hidden="1">第四批省级资金下达!$A$1:$M$5</definedName>
    <definedName name="_xlnm.Print_Titles" localSheetId="0">第四批省级资金下达!$2:$3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<sst xmlns="http://schemas.openxmlformats.org/spreadsheetml/2006/main" count="98" uniqueCount="83">
  <si>
    <r>
      <rPr>
        <b/>
        <sz val="28"/>
        <rFont val="方正小标宋简体"/>
        <charset val="134"/>
      </rPr>
      <t>宜良县</t>
    </r>
    <r>
      <rPr>
        <b/>
        <sz val="28"/>
        <rFont val="Times New Roman"/>
        <charset val="134"/>
      </rPr>
      <t>2025</t>
    </r>
    <r>
      <rPr>
        <b/>
        <sz val="28"/>
        <rFont val="方正小标宋简体"/>
        <charset val="134"/>
      </rPr>
      <t>年省级财政衔接推进乡村振兴补助资金（第四批）分配表</t>
    </r>
  </si>
  <si>
    <r>
      <rPr>
        <b/>
        <sz val="14"/>
        <rFont val="黑体"/>
        <charset val="134"/>
      </rPr>
      <t>序号</t>
    </r>
  </si>
  <si>
    <r>
      <rPr>
        <b/>
        <sz val="14"/>
        <rFont val="黑体"/>
        <charset val="134"/>
      </rPr>
      <t>项目申报单位</t>
    </r>
  </si>
  <si>
    <r>
      <rPr>
        <b/>
        <sz val="14"/>
        <rFont val="黑体"/>
        <charset val="134"/>
      </rPr>
      <t>项目名称</t>
    </r>
  </si>
  <si>
    <r>
      <rPr>
        <b/>
        <sz val="14"/>
        <rFont val="黑体"/>
        <charset val="134"/>
      </rPr>
      <t>项目类型</t>
    </r>
  </si>
  <si>
    <r>
      <rPr>
        <b/>
        <sz val="14"/>
        <rFont val="黑体"/>
        <charset val="134"/>
      </rPr>
      <t>项目建设地点</t>
    </r>
  </si>
  <si>
    <r>
      <rPr>
        <b/>
        <sz val="14"/>
        <rFont val="黑体"/>
        <charset val="134"/>
      </rPr>
      <t>项目实施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主体</t>
    </r>
  </si>
  <si>
    <r>
      <rPr>
        <b/>
        <sz val="14"/>
        <rFont val="黑体"/>
        <charset val="134"/>
      </rPr>
      <t>项目主管部门</t>
    </r>
  </si>
  <si>
    <r>
      <rPr>
        <b/>
        <sz val="14"/>
        <rFont val="黑体"/>
        <charset val="134"/>
      </rPr>
      <t>项目建设内容</t>
    </r>
  </si>
  <si>
    <r>
      <rPr>
        <b/>
        <sz val="14"/>
        <rFont val="黑体"/>
        <charset val="134"/>
      </rPr>
      <t>利益链接机制</t>
    </r>
  </si>
  <si>
    <r>
      <rPr>
        <b/>
        <sz val="14"/>
        <rFont val="黑体"/>
        <charset val="134"/>
      </rPr>
      <t>项目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总投资</t>
    </r>
  </si>
  <si>
    <r>
      <rPr>
        <b/>
        <sz val="14"/>
        <rFont val="黑体"/>
        <charset val="134"/>
      </rPr>
      <t>计划申报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资金</t>
    </r>
  </si>
  <si>
    <r>
      <rPr>
        <b/>
        <sz val="14"/>
        <rFont val="黑体"/>
        <charset val="134"/>
      </rPr>
      <t>资金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安排</t>
    </r>
  </si>
  <si>
    <r>
      <rPr>
        <b/>
        <sz val="14"/>
        <rFont val="黑体"/>
        <charset val="134"/>
      </rPr>
      <t>备注</t>
    </r>
  </si>
  <si>
    <r>
      <rPr>
        <b/>
        <sz val="14"/>
        <rFont val="黑体"/>
        <charset val="134"/>
      </rPr>
      <t>村委会（社区）</t>
    </r>
  </si>
  <si>
    <r>
      <rPr>
        <b/>
        <sz val="14"/>
        <rFont val="黑体"/>
        <charset val="134"/>
      </rPr>
      <t>村小组</t>
    </r>
  </si>
  <si>
    <t>省级
资金（第四批）</t>
  </si>
  <si>
    <t>一、产业发展类项目（共1个项目）</t>
  </si>
  <si>
    <t>安排衔接资金：60万元，占比56.1%</t>
  </si>
  <si>
    <t>匡远街道</t>
  </si>
  <si>
    <t>李毛营社区回辉村农产品仓储保鲜冷链市场建设项目</t>
  </si>
  <si>
    <t>产业发展</t>
  </si>
  <si>
    <t>李毛营社区</t>
  </si>
  <si>
    <t>回辉村
小组</t>
  </si>
  <si>
    <t>宜良县农业农村局</t>
  </si>
  <si>
    <r>
      <t>通过项目实施，建成仓储保鲜冷库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间。壮大村集体经济，每年增加集体经济收入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万元以上，增加就业机会，提供安保、保洁、管理等公益性岗位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个以上。市场除满足本社区群众需求外，同时还辐射临近的温泉社区、永新社区和金星社区，为</t>
    </r>
    <r>
      <rPr>
        <sz val="12"/>
        <rFont val="Times New Roman"/>
        <charset val="134"/>
      </rPr>
      <t>15000</t>
    </r>
    <r>
      <rPr>
        <sz val="12"/>
        <rFont val="宋体"/>
        <charset val="134"/>
      </rPr>
      <t>余名群众提供服务。</t>
    </r>
  </si>
  <si>
    <r>
      <t>通过项目实施，壮大村集体经济，每年增加集体经济收入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万元以上，增加就业机会，提供安保、保洁、管理等公益性岗位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个以上。根据集体经济资金管理规定，严格进行资金管理使用按照四议两公开程序，制定的收益分配方案，项目建成产生收益后，收入的</t>
    </r>
    <r>
      <rPr>
        <sz val="12"/>
        <rFont val="Times New Roman"/>
        <charset val="134"/>
      </rPr>
      <t>50%</t>
    </r>
    <r>
      <rPr>
        <sz val="12"/>
        <rFont val="宋体"/>
        <charset val="134"/>
      </rPr>
      <t>全部用于居民分红收入，</t>
    </r>
    <r>
      <rPr>
        <sz val="12"/>
        <rFont val="Times New Roman"/>
        <charset val="134"/>
      </rPr>
      <t>30%</t>
    </r>
    <r>
      <rPr>
        <sz val="12"/>
        <rFont val="宋体"/>
        <charset val="134"/>
      </rPr>
      <t>用于项目管理维护和公益性岗位工资支出，</t>
    </r>
    <r>
      <rPr>
        <sz val="12"/>
        <rFont val="Times New Roman"/>
        <charset val="134"/>
      </rPr>
      <t>10%</t>
    </r>
    <r>
      <rPr>
        <sz val="12"/>
        <rFont val="宋体"/>
        <charset val="134"/>
      </rPr>
      <t>用于产业项目继续优化，</t>
    </r>
    <r>
      <rPr>
        <sz val="12"/>
        <rFont val="Times New Roman"/>
        <charset val="134"/>
      </rPr>
      <t>10%</t>
    </r>
    <r>
      <rPr>
        <sz val="12"/>
        <rFont val="宋体"/>
        <charset val="134"/>
      </rPr>
      <t>用于村内小型公益设施建设、人居环境提升等。</t>
    </r>
  </si>
  <si>
    <r>
      <t>2025</t>
    </r>
    <r>
      <rPr>
        <sz val="12"/>
        <rFont val="宋体"/>
        <charset val="134"/>
      </rPr>
      <t>年中央第二批安排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万元，本次追加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万元。</t>
    </r>
  </si>
  <si>
    <t>小计：</t>
  </si>
  <si>
    <t>二、乡村建设类项目（共2个项目）</t>
  </si>
  <si>
    <t>安排衔接资金：42万元，占比：39.3%</t>
  </si>
  <si>
    <t>南羊街道</t>
  </si>
  <si>
    <t>南羊街道花园社区村内道路硬化建设项目</t>
  </si>
  <si>
    <t>乡村建设</t>
  </si>
  <si>
    <t>花园社区</t>
  </si>
  <si>
    <t>花园社区三个村小组</t>
  </si>
  <si>
    <t>新建花园村小组村内干道道路硬化558米；陈家山村小组村内主干道道路硬化792米，盐井沟小组村内主干道道路硬化600米。</t>
  </si>
  <si>
    <t>方便群众生产生活出行需求，方便农副产品运输；使3个村小组的基础设施更加完善，村庄进一步美化，给人们居住、生活提供一个良好的环境。提升人民群众获得感，让农村美、农民富、农业强成为良性循环，助力乡村振兴深入推进。</t>
  </si>
  <si>
    <t>三、其他类项目（共1个项目）</t>
  </si>
  <si>
    <t>安排衔接资金：5万元，占比：4.6%</t>
  </si>
  <si>
    <t>一次性交通补助</t>
  </si>
  <si>
    <t>就业项目</t>
  </si>
  <si>
    <t>8个乡镇（街道）</t>
  </si>
  <si>
    <t>宜良县人社局</t>
  </si>
  <si>
    <t>对脱贫户及监测对象省外务工超过三个月以上人员，每人每年补助1000元交通补贴，对脱贫户及监测对象跨州市务工超过三个月以上人员，每人每年补助500元交通补贴促进鼓励脱贫户及监测对象跨省外出务工，增加年收入，提升生活质量。</t>
  </si>
  <si>
    <t>鼓励脱贫人口和监测对象外出务工，提高收入。</t>
  </si>
  <si>
    <t>2025年中央衔接资金第一批安排15万元，本次追加5万元。</t>
  </si>
  <si>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年第四批中央衔接资金合计下拨</t>
    </r>
    <r>
      <rPr>
        <b/>
        <sz val="14"/>
        <rFont val="Times New Roman"/>
        <charset val="134"/>
      </rPr>
      <t>107</t>
    </r>
    <r>
      <rPr>
        <b/>
        <sz val="14"/>
        <rFont val="宋体"/>
        <charset val="134"/>
      </rPr>
      <t>万元，安排项目</t>
    </r>
    <r>
      <rPr>
        <b/>
        <sz val="14"/>
        <rFont val="Times New Roman"/>
        <charset val="134"/>
      </rPr>
      <t>3</t>
    </r>
    <r>
      <rPr>
        <b/>
        <sz val="14"/>
        <rFont val="宋体"/>
        <charset val="134"/>
      </rPr>
      <t>个，其中：产业项目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个，资金</t>
    </r>
    <r>
      <rPr>
        <b/>
        <sz val="14"/>
        <rFont val="Times New Roman"/>
        <charset val="134"/>
      </rPr>
      <t>60</t>
    </r>
    <r>
      <rPr>
        <b/>
        <sz val="14"/>
        <rFont val="宋体"/>
        <charset val="134"/>
      </rPr>
      <t>万元，占比：</t>
    </r>
    <r>
      <rPr>
        <b/>
        <sz val="14"/>
        <rFont val="Times New Roman"/>
        <charset val="134"/>
      </rPr>
      <t>56.1%</t>
    </r>
    <r>
      <rPr>
        <b/>
        <sz val="14"/>
        <rFont val="宋体"/>
        <charset val="134"/>
      </rPr>
      <t>；乡村建设类项目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个，资金</t>
    </r>
    <r>
      <rPr>
        <b/>
        <sz val="14"/>
        <rFont val="Times New Roman"/>
        <charset val="134"/>
      </rPr>
      <t>42</t>
    </r>
    <r>
      <rPr>
        <b/>
        <sz val="14"/>
        <rFont val="宋体"/>
        <charset val="134"/>
      </rPr>
      <t>万元，占比</t>
    </r>
    <r>
      <rPr>
        <b/>
        <sz val="14"/>
        <rFont val="Times New Roman"/>
        <charset val="134"/>
      </rPr>
      <t>39.3%</t>
    </r>
    <r>
      <rPr>
        <b/>
        <sz val="14"/>
        <rFont val="宋体"/>
        <charset val="134"/>
      </rPr>
      <t>；就业项目一个资金</t>
    </r>
    <r>
      <rPr>
        <b/>
        <sz val="14"/>
        <rFont val="Times New Roman"/>
        <charset val="134"/>
      </rPr>
      <t>5</t>
    </r>
    <r>
      <rPr>
        <b/>
        <sz val="14"/>
        <rFont val="宋体"/>
        <charset val="134"/>
      </rPr>
      <t>万元，占比</t>
    </r>
    <r>
      <rPr>
        <b/>
        <sz val="14"/>
        <rFont val="Times New Roman"/>
        <charset val="134"/>
      </rPr>
      <t>4.6%</t>
    </r>
    <r>
      <rPr>
        <b/>
        <sz val="14"/>
        <rFont val="宋体"/>
        <charset val="134"/>
      </rPr>
      <t>。</t>
    </r>
  </si>
  <si>
    <r>
      <t>宜良县</t>
    </r>
    <r>
      <rPr>
        <b/>
        <sz val="28"/>
        <rFont val="Times New Roman"/>
        <charset val="134"/>
      </rPr>
      <t>2025</t>
    </r>
    <r>
      <rPr>
        <b/>
        <sz val="28"/>
        <rFont val="方正小标宋简体"/>
        <charset val="134"/>
      </rPr>
      <t>年中央财政衔接推进乡村振兴补助资金（第二批）调整分配表</t>
    </r>
  </si>
  <si>
    <t>序号</t>
  </si>
  <si>
    <t>项目申报单位</t>
  </si>
  <si>
    <t>项目名称</t>
  </si>
  <si>
    <t>项目类型</t>
  </si>
  <si>
    <t>项目建设地点</t>
  </si>
  <si>
    <r>
      <rPr>
        <sz val="14"/>
        <rFont val="黑体"/>
        <charset val="134"/>
      </rPr>
      <t>项目实施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主体</t>
    </r>
  </si>
  <si>
    <t>项目主管部门</t>
  </si>
  <si>
    <t>项目建设内容</t>
  </si>
  <si>
    <t>利益链接机制</t>
  </si>
  <si>
    <r>
      <rPr>
        <sz val="14"/>
        <rFont val="黑体"/>
        <charset val="134"/>
      </rPr>
      <t>项目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总投资</t>
    </r>
  </si>
  <si>
    <r>
      <rPr>
        <sz val="14"/>
        <rFont val="黑体"/>
        <charset val="134"/>
      </rPr>
      <t>计划申报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资金</t>
    </r>
  </si>
  <si>
    <r>
      <rPr>
        <sz val="14"/>
        <rFont val="黑体"/>
        <charset val="134"/>
      </rPr>
      <t>资金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安排</t>
    </r>
  </si>
  <si>
    <t>备注</t>
  </si>
  <si>
    <t>村委会（社区）</t>
  </si>
  <si>
    <t>村小组</t>
  </si>
  <si>
    <t>中央
资金（第一批）</t>
  </si>
  <si>
    <t>三、终止实施项目（共1个项目）</t>
  </si>
  <si>
    <t>收回衔接资金：17万元。</t>
  </si>
  <si>
    <t>金梅社区西山营一社人畜饮水改造深井项目</t>
  </si>
  <si>
    <t>金梅社区</t>
  </si>
  <si>
    <t>西山营一组</t>
  </si>
  <si>
    <t>打深水井约300米，日出水量30立方米以上，新建简易机井房9平方米，安装4.5kw电动潜水泵1台，安装DN50镀锌给水管1550米，安装电动配电箱（磁力开关、空气开关），YJV-1KV-3*10mm2控制电缆250m。</t>
  </si>
  <si>
    <t>通过项目实施，提供稳定可靠的水源，确保在各种情况下都能持续为农户提供充足水源，满足生活需续安全，饮水等不同领域的用水需求，提升人民群众幸福感，满足感。</t>
  </si>
  <si>
    <t>因项目进展滞后，停止实施，资金调整使用。</t>
  </si>
  <si>
    <t>三、调整实施项目（共1个项目）</t>
  </si>
  <si>
    <t>调整使用衔接资金：17万元。</t>
  </si>
  <si>
    <t>九乡乡</t>
  </si>
  <si>
    <t>陇城村委会撒角亩小组村内道路硬化</t>
  </si>
  <si>
    <t>陇城村委会</t>
  </si>
  <si>
    <t>撒角亩村小组</t>
  </si>
  <si>
    <t>撒角亩村小组村内道路硬化930米。</t>
  </si>
  <si>
    <t>完善村庄基础设施，改善群众生产生活困难，提升村内环境。</t>
  </si>
  <si>
    <t>使用中央第一批资金建设。</t>
  </si>
  <si>
    <t>根据项目推进情况及匡远街道意见，收回2025年中央第一批财政衔接推进乡村振兴项目中安排的“宜良县匡远街道金梅社区西山营一社人畜饮水改造深井项目”资金17万元，调整用于实施九乡乡陇城村委会撒角亩小组村内道路硬化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</si>
</sst>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8"/>
      <name val="方正小标宋简体"/>
      <charset val="134"/>
    </font>
    <font>
      <b/>
      <sz val="28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b/>
      <sz val="16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28"/>
      <color rgb="FFFF0000"/>
      <name val="Times New Roman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Times New Roman"/>
      <charset val="134"/>
    </font>
    <font>
      <b/>
      <sz val="14"/>
      <name val="黑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b/>
      <sz val="16"/>
      <name val="Times New Roman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b/>
      <sz val="14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4" fontId="3" fillId="0" borderId="0" xfId="0" applyNumberFormat="1" applyFont="1" applyFill="1" applyAlignment="1">
      <alignment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wrapText="1"/>
    </xf>
    <xf numFmtId="4" fontId="11" fillId="0" borderId="0" xfId="0" applyNumberFormat="1" applyFont="1" applyFill="1" applyAlignment="1">
      <alignment horizontal="center" wrapText="1"/>
    </xf>
    <xf numFmtId="4" fontId="5" fillId="0" borderId="0" xfId="0" applyNumberFormat="1" applyFont="1" applyFill="1" applyAlignment="1">
      <alignment horizont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3"/>
  <sheetViews>
    <sheetView tabSelected="1" zoomScale="55" zoomScaleNormal="55" zoomScaleSheetLayoutView="75" workbookViewId="0">
      <pane ySplit="3" topLeftCell="A4" activePane="bottomLeft" state="frozen"/>
      <selection/>
      <selection pane="bottomLeft" activeCell="I5" sqref="I5"/>
    </sheetView>
  </sheetViews>
  <sheetFormatPr defaultColWidth="9" defaultRowHeight="14.4"/>
  <cols>
    <col min="1" max="1" width="5.12962962962963" style="1" customWidth="1"/>
    <col min="2" max="2" width="12.1203703703704" style="1" customWidth="1"/>
    <col min="3" max="3" width="20" style="1" customWidth="1"/>
    <col min="4" max="4" width="12.75" style="1" customWidth="1"/>
    <col min="5" max="5" width="14.25" style="1" customWidth="1"/>
    <col min="6" max="6" width="10.5" style="1" customWidth="1"/>
    <col min="7" max="7" width="14" style="1" customWidth="1"/>
    <col min="8" max="8" width="11.3796296296296" style="1" customWidth="1"/>
    <col min="9" max="9" width="71.75" style="3" customWidth="1"/>
    <col min="10" max="10" width="68.1296296296296" style="1" customWidth="1"/>
    <col min="11" max="11" width="13.75" style="4" customWidth="1"/>
    <col min="12" max="12" width="15.25" style="5" customWidth="1"/>
    <col min="13" max="13" width="16.3333333333333" style="6" customWidth="1"/>
    <col min="14" max="14" width="16.6666666666667" style="1" customWidth="1"/>
    <col min="15" max="16384" width="9" style="1"/>
  </cols>
  <sheetData>
    <row r="1" ht="44.1" customHeight="1" spans="1:14">
      <c r="A1" s="7" t="s">
        <v>0</v>
      </c>
      <c r="B1" s="8"/>
      <c r="C1" s="8"/>
      <c r="D1" s="8"/>
      <c r="E1" s="8"/>
      <c r="F1" s="8"/>
      <c r="G1" s="8"/>
      <c r="H1" s="8"/>
      <c r="I1" s="16"/>
      <c r="J1" s="8"/>
      <c r="K1" s="17"/>
      <c r="L1" s="18"/>
      <c r="M1" s="18"/>
      <c r="N1" s="8"/>
    </row>
    <row r="2" s="2" customFormat="1" ht="48" customHeight="1" spans="1:14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/>
      <c r="G2" s="30" t="s">
        <v>6</v>
      </c>
      <c r="H2" s="29" t="s">
        <v>7</v>
      </c>
      <c r="I2" s="29" t="s">
        <v>8</v>
      </c>
      <c r="J2" s="29" t="s">
        <v>9</v>
      </c>
      <c r="K2" s="39" t="s">
        <v>10</v>
      </c>
      <c r="L2" s="40" t="s">
        <v>11</v>
      </c>
      <c r="M2" s="39" t="s">
        <v>12</v>
      </c>
      <c r="N2" s="41" t="s">
        <v>13</v>
      </c>
    </row>
    <row r="3" s="2" customFormat="1" ht="57.95" customHeight="1" spans="1:14">
      <c r="A3" s="29"/>
      <c r="B3" s="29"/>
      <c r="C3" s="29"/>
      <c r="D3" s="29"/>
      <c r="E3" s="29" t="s">
        <v>14</v>
      </c>
      <c r="F3" s="29" t="s">
        <v>15</v>
      </c>
      <c r="G3" s="29"/>
      <c r="H3" s="29"/>
      <c r="I3" s="29"/>
      <c r="J3" s="29"/>
      <c r="K3" s="39"/>
      <c r="L3" s="39"/>
      <c r="M3" s="42" t="s">
        <v>16</v>
      </c>
      <c r="N3" s="43"/>
    </row>
    <row r="4" s="26" customFormat="1" ht="35.1" customHeight="1" spans="1:14">
      <c r="A4" s="31" t="s">
        <v>17</v>
      </c>
      <c r="B4" s="31"/>
      <c r="C4" s="31"/>
      <c r="D4" s="31"/>
      <c r="E4" s="31"/>
      <c r="F4" s="31"/>
      <c r="G4" s="31" t="s">
        <v>18</v>
      </c>
      <c r="H4" s="31"/>
      <c r="I4" s="31"/>
      <c r="J4" s="31"/>
      <c r="K4" s="31"/>
      <c r="L4" s="31"/>
      <c r="M4" s="31"/>
      <c r="N4" s="31"/>
    </row>
    <row r="5" s="27" customFormat="1" ht="150" customHeight="1" spans="1:14">
      <c r="A5" s="32">
        <v>1</v>
      </c>
      <c r="B5" s="14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4" t="s">
        <v>22</v>
      </c>
      <c r="H5" s="14" t="s">
        <v>24</v>
      </c>
      <c r="I5" s="44" t="s">
        <v>25</v>
      </c>
      <c r="J5" s="24" t="s">
        <v>26</v>
      </c>
      <c r="K5" s="45">
        <v>306</v>
      </c>
      <c r="L5" s="45">
        <v>306</v>
      </c>
      <c r="M5" s="45">
        <v>60</v>
      </c>
      <c r="N5" s="46" t="s">
        <v>27</v>
      </c>
    </row>
    <row r="6" s="28" customFormat="1" ht="35.1" customHeight="1" spans="1:14">
      <c r="A6" s="33" t="s">
        <v>28</v>
      </c>
      <c r="B6" s="33"/>
      <c r="C6" s="33"/>
      <c r="D6" s="33"/>
      <c r="E6" s="33"/>
      <c r="F6" s="33"/>
      <c r="G6" s="33"/>
      <c r="H6" s="33"/>
      <c r="I6" s="33"/>
      <c r="J6" s="33"/>
      <c r="K6" s="39">
        <f>SUM(K5:K5)</f>
        <v>306</v>
      </c>
      <c r="L6" s="39">
        <f>SUM(L5:L5)</f>
        <v>306</v>
      </c>
      <c r="M6" s="39">
        <f>SUM(M5:M5)</f>
        <v>60</v>
      </c>
      <c r="N6" s="29"/>
    </row>
    <row r="7" customFormat="1" ht="35.1" customHeight="1" spans="1:14">
      <c r="A7" s="31" t="s">
        <v>29</v>
      </c>
      <c r="B7" s="31"/>
      <c r="C7" s="31"/>
      <c r="D7" s="31"/>
      <c r="E7" s="31"/>
      <c r="F7" s="34"/>
      <c r="G7" s="31" t="s">
        <v>30</v>
      </c>
      <c r="H7" s="31"/>
      <c r="I7" s="31"/>
      <c r="J7" s="31"/>
      <c r="K7" s="31"/>
      <c r="L7" s="31"/>
      <c r="M7" s="31"/>
      <c r="N7" s="31"/>
    </row>
    <row r="8" customFormat="1" ht="105.95" customHeight="1" spans="1:14">
      <c r="A8" s="32">
        <v>1</v>
      </c>
      <c r="B8" s="14" t="s">
        <v>31</v>
      </c>
      <c r="C8" s="35" t="s">
        <v>32</v>
      </c>
      <c r="D8" s="14" t="s">
        <v>33</v>
      </c>
      <c r="E8" s="14" t="s">
        <v>34</v>
      </c>
      <c r="F8" s="14" t="s">
        <v>35</v>
      </c>
      <c r="G8" s="14" t="s">
        <v>34</v>
      </c>
      <c r="H8" s="14" t="s">
        <v>24</v>
      </c>
      <c r="I8" s="47" t="s">
        <v>36</v>
      </c>
      <c r="J8" s="47" t="s">
        <v>37</v>
      </c>
      <c r="K8" s="45">
        <v>66</v>
      </c>
      <c r="L8" s="45">
        <v>42</v>
      </c>
      <c r="M8" s="45">
        <v>42</v>
      </c>
      <c r="N8" s="48"/>
    </row>
    <row r="9" s="1" customFormat="1" ht="35.1" customHeight="1" spans="1:14">
      <c r="A9" s="33" t="s">
        <v>28</v>
      </c>
      <c r="B9" s="36"/>
      <c r="C9" s="36"/>
      <c r="D9" s="36"/>
      <c r="E9" s="36"/>
      <c r="F9" s="36"/>
      <c r="G9" s="36"/>
      <c r="H9" s="36"/>
      <c r="I9" s="36"/>
      <c r="J9" s="36"/>
      <c r="K9" s="39">
        <f t="shared" ref="K9:M9" si="0">SUM(K8)</f>
        <v>66</v>
      </c>
      <c r="L9" s="39">
        <f t="shared" si="0"/>
        <v>42</v>
      </c>
      <c r="M9" s="39">
        <f t="shared" si="0"/>
        <v>42</v>
      </c>
      <c r="N9" s="49"/>
    </row>
    <row r="10" s="1" customFormat="1" ht="35.1" customHeight="1" spans="1:14">
      <c r="A10" s="31" t="s">
        <v>38</v>
      </c>
      <c r="B10" s="37"/>
      <c r="C10" s="37"/>
      <c r="D10" s="37"/>
      <c r="E10" s="37"/>
      <c r="F10" s="37"/>
      <c r="G10" s="31" t="s">
        <v>39</v>
      </c>
      <c r="H10" s="31"/>
      <c r="I10" s="31"/>
      <c r="J10" s="31"/>
      <c r="K10" s="31"/>
      <c r="L10" s="31"/>
      <c r="M10" s="31"/>
      <c r="N10" s="31"/>
    </row>
    <row r="11" customFormat="1" ht="105.95" customHeight="1" spans="1:14">
      <c r="A11" s="32">
        <v>1</v>
      </c>
      <c r="B11" s="35" t="s">
        <v>24</v>
      </c>
      <c r="C11" s="35" t="s">
        <v>40</v>
      </c>
      <c r="D11" s="35" t="s">
        <v>41</v>
      </c>
      <c r="E11" s="35" t="s">
        <v>42</v>
      </c>
      <c r="F11" s="35" t="s">
        <v>42</v>
      </c>
      <c r="G11" s="35" t="s">
        <v>43</v>
      </c>
      <c r="H11" s="35" t="s">
        <v>24</v>
      </c>
      <c r="I11" s="47" t="s">
        <v>44</v>
      </c>
      <c r="J11" s="47" t="s">
        <v>45</v>
      </c>
      <c r="K11" s="35">
        <v>20</v>
      </c>
      <c r="L11" s="35">
        <v>20</v>
      </c>
      <c r="M11" s="35">
        <v>5</v>
      </c>
      <c r="N11" s="47" t="s">
        <v>46</v>
      </c>
    </row>
    <row r="12" ht="35.1" customHeight="1" spans="1:14">
      <c r="A12" s="33" t="s">
        <v>28</v>
      </c>
      <c r="B12" s="36"/>
      <c r="C12" s="36"/>
      <c r="D12" s="36"/>
      <c r="E12" s="36"/>
      <c r="F12" s="36"/>
      <c r="G12" s="36"/>
      <c r="H12" s="36"/>
      <c r="I12" s="36"/>
      <c r="J12" s="36"/>
      <c r="K12" s="39">
        <f>SUM(K11)</f>
        <v>20</v>
      </c>
      <c r="L12" s="39">
        <f>SUM(L11)</f>
        <v>20</v>
      </c>
      <c r="M12" s="39">
        <f>SUM(M11)</f>
        <v>5</v>
      </c>
      <c r="N12" s="49"/>
    </row>
    <row r="13" ht="56.1" customHeight="1" spans="1:14">
      <c r="A13" s="38" t="s">
        <v>47</v>
      </c>
      <c r="B13" s="38"/>
      <c r="C13" s="38"/>
      <c r="D13" s="38"/>
      <c r="E13" s="38"/>
      <c r="F13" s="38"/>
      <c r="G13" s="38"/>
      <c r="H13" s="38"/>
      <c r="I13" s="38"/>
      <c r="J13" s="38"/>
      <c r="K13" s="50"/>
      <c r="L13" s="51"/>
      <c r="M13" s="51"/>
      <c r="N13" s="38"/>
    </row>
  </sheetData>
  <mergeCells count="23">
    <mergeCell ref="A1:N1"/>
    <mergeCell ref="E2:F2"/>
    <mergeCell ref="A4:F4"/>
    <mergeCell ref="G4:N4"/>
    <mergeCell ref="A6:J6"/>
    <mergeCell ref="A7:E7"/>
    <mergeCell ref="G7:N7"/>
    <mergeCell ref="A9:J9"/>
    <mergeCell ref="A10:F10"/>
    <mergeCell ref="G10:N10"/>
    <mergeCell ref="A12:J12"/>
    <mergeCell ref="A13:N13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N2:N3"/>
  </mergeCells>
  <printOptions horizontalCentered="1"/>
  <pageMargins left="0.275" right="0.236111111111111" top="0.156944444444444" bottom="0.0784722222222222" header="0.156944444444444" footer="0.118055555555556"/>
  <pageSetup paperSize="9" scale="48" orientation="landscape"/>
  <headerFooter/>
  <rowBreaks count="2" manualBreakCount="2">
    <brk id="13" max="16383" man="1"/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70" zoomScaleNormal="70" workbookViewId="0">
      <selection activeCell="I5" sqref="I5"/>
    </sheetView>
  </sheetViews>
  <sheetFormatPr defaultColWidth="9" defaultRowHeight="14.4" outlineLevelRow="7"/>
  <cols>
    <col min="1" max="1" width="5.12962962962963" style="1" customWidth="1"/>
    <col min="2" max="2" width="10.9444444444444" style="1" customWidth="1"/>
    <col min="3" max="3" width="12.8796296296296" style="1" customWidth="1"/>
    <col min="4" max="4" width="12.3796296296296" style="1" customWidth="1"/>
    <col min="5" max="6" width="12.3703703703704" style="1" customWidth="1"/>
    <col min="7" max="7" width="11.75" style="1" customWidth="1"/>
    <col min="8" max="8" width="11.3796296296296" style="1" customWidth="1"/>
    <col min="9" max="9" width="39.8333333333333" style="3" customWidth="1"/>
    <col min="10" max="10" width="38.8796296296296" style="1" customWidth="1"/>
    <col min="11" max="11" width="10.5" style="4" customWidth="1"/>
    <col min="12" max="12" width="12.6944444444444" style="5" customWidth="1"/>
    <col min="13" max="13" width="14.2777777777778" style="6" customWidth="1"/>
    <col min="14" max="14" width="14.9166666666667" style="1" customWidth="1"/>
    <col min="15" max="16384" width="9" style="1"/>
  </cols>
  <sheetData>
    <row r="1" s="1" customFormat="1" ht="44.1" customHeight="1" spans="1:14">
      <c r="A1" s="7" t="s">
        <v>48</v>
      </c>
      <c r="B1" s="8"/>
      <c r="C1" s="8"/>
      <c r="D1" s="8"/>
      <c r="E1" s="8"/>
      <c r="F1" s="8"/>
      <c r="G1" s="8"/>
      <c r="H1" s="8"/>
      <c r="I1" s="16"/>
      <c r="J1" s="8"/>
      <c r="K1" s="17"/>
      <c r="L1" s="18"/>
      <c r="M1" s="18"/>
      <c r="N1" s="8"/>
    </row>
    <row r="2" s="2" customFormat="1" ht="35.4" spans="1:14">
      <c r="A2" s="9" t="s">
        <v>49</v>
      </c>
      <c r="B2" s="9" t="s">
        <v>50</v>
      </c>
      <c r="C2" s="9" t="s">
        <v>51</v>
      </c>
      <c r="D2" s="9" t="s">
        <v>52</v>
      </c>
      <c r="E2" s="9" t="s">
        <v>53</v>
      </c>
      <c r="F2" s="10"/>
      <c r="G2" s="9" t="s">
        <v>54</v>
      </c>
      <c r="H2" s="9" t="s">
        <v>55</v>
      </c>
      <c r="I2" s="9" t="s">
        <v>56</v>
      </c>
      <c r="J2" s="9" t="s">
        <v>57</v>
      </c>
      <c r="K2" s="19" t="s">
        <v>58</v>
      </c>
      <c r="L2" s="19" t="s">
        <v>59</v>
      </c>
      <c r="M2" s="19" t="s">
        <v>60</v>
      </c>
      <c r="N2" s="20" t="s">
        <v>61</v>
      </c>
    </row>
    <row r="3" s="2" customFormat="1" ht="52.2" spans="1:14">
      <c r="A3" s="10"/>
      <c r="B3" s="10"/>
      <c r="C3" s="10"/>
      <c r="D3" s="10"/>
      <c r="E3" s="9" t="s">
        <v>62</v>
      </c>
      <c r="F3" s="9" t="s">
        <v>63</v>
      </c>
      <c r="G3" s="10"/>
      <c r="H3" s="10"/>
      <c r="I3" s="10"/>
      <c r="J3" s="10"/>
      <c r="K3" s="21"/>
      <c r="L3" s="21"/>
      <c r="M3" s="19" t="s">
        <v>64</v>
      </c>
      <c r="N3" s="22"/>
    </row>
    <row r="4" s="1" customFormat="1" ht="35.1" customHeight="1" spans="1:15">
      <c r="A4" s="11" t="s">
        <v>65</v>
      </c>
      <c r="B4" s="12"/>
      <c r="C4" s="12"/>
      <c r="D4" s="12"/>
      <c r="E4" s="12"/>
      <c r="F4" s="12"/>
      <c r="G4" s="12"/>
      <c r="H4" s="13" t="s">
        <v>66</v>
      </c>
      <c r="I4" s="13"/>
      <c r="J4" s="13"/>
      <c r="K4" s="13"/>
      <c r="L4" s="13"/>
      <c r="M4" s="13"/>
      <c r="N4" s="13"/>
      <c r="O4" s="23"/>
    </row>
    <row r="5" s="1" customFormat="1" ht="144" customHeight="1" spans="1:14">
      <c r="A5" s="14">
        <v>1</v>
      </c>
      <c r="B5" s="14" t="s">
        <v>19</v>
      </c>
      <c r="C5" s="14" t="s">
        <v>67</v>
      </c>
      <c r="D5" s="14" t="s">
        <v>33</v>
      </c>
      <c r="E5" s="14" t="s">
        <v>68</v>
      </c>
      <c r="F5" s="14" t="s">
        <v>69</v>
      </c>
      <c r="G5" s="14" t="s">
        <v>68</v>
      </c>
      <c r="H5" s="14" t="s">
        <v>24</v>
      </c>
      <c r="I5" s="24" t="s">
        <v>70</v>
      </c>
      <c r="J5" s="24" t="s">
        <v>71</v>
      </c>
      <c r="K5" s="25">
        <v>17.17</v>
      </c>
      <c r="L5" s="25">
        <v>17</v>
      </c>
      <c r="M5" s="25">
        <v>0</v>
      </c>
      <c r="N5" s="24" t="s">
        <v>72</v>
      </c>
    </row>
    <row r="6" s="1" customFormat="1" ht="35.1" customHeight="1" spans="1:14">
      <c r="A6" s="11" t="s">
        <v>73</v>
      </c>
      <c r="B6" s="12"/>
      <c r="C6" s="12"/>
      <c r="D6" s="12"/>
      <c r="E6" s="12"/>
      <c r="F6" s="12"/>
      <c r="G6" s="12"/>
      <c r="H6" s="13" t="s">
        <v>74</v>
      </c>
      <c r="I6" s="13"/>
      <c r="J6" s="13"/>
      <c r="K6" s="13"/>
      <c r="L6" s="13"/>
      <c r="M6" s="13"/>
      <c r="N6" s="13"/>
    </row>
    <row r="7" s="1" customFormat="1" ht="100" customHeight="1" spans="1:14">
      <c r="A7" s="14">
        <v>1</v>
      </c>
      <c r="B7" s="14" t="s">
        <v>75</v>
      </c>
      <c r="C7" s="14" t="s">
        <v>76</v>
      </c>
      <c r="D7" s="14" t="s">
        <v>33</v>
      </c>
      <c r="E7" s="14" t="s">
        <v>77</v>
      </c>
      <c r="F7" s="14" t="s">
        <v>78</v>
      </c>
      <c r="G7" s="14" t="s">
        <v>77</v>
      </c>
      <c r="H7" s="14" t="s">
        <v>24</v>
      </c>
      <c r="I7" s="24" t="s">
        <v>79</v>
      </c>
      <c r="J7" s="24" t="s">
        <v>80</v>
      </c>
      <c r="K7" s="25">
        <v>26.84</v>
      </c>
      <c r="L7" s="25">
        <v>17</v>
      </c>
      <c r="M7" s="25">
        <v>17</v>
      </c>
      <c r="N7" s="24" t="s">
        <v>81</v>
      </c>
    </row>
    <row r="8" s="1" customFormat="1" ht="35.1" customHeight="1" spans="1:14">
      <c r="A8" s="15" t="s">
        <v>82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</sheetData>
  <mergeCells count="18">
    <mergeCell ref="A1:N1"/>
    <mergeCell ref="E2:F2"/>
    <mergeCell ref="A4:G4"/>
    <mergeCell ref="H4:N4"/>
    <mergeCell ref="A6:G6"/>
    <mergeCell ref="H6:N6"/>
    <mergeCell ref="A8:N8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N2:N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第四批省级资金下达</vt:lpstr>
      <vt:lpstr>第一批中央资金项目调整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洋芋粑粑大师</cp:lastModifiedBy>
  <dcterms:created xsi:type="dcterms:W3CDTF">2022-06-22T08:53:00Z</dcterms:created>
  <dcterms:modified xsi:type="dcterms:W3CDTF">2025-08-22T09:02:54Z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78D30002EA2F4A6986EA4E8D5DB5C758_13</vt:lpwstr>
  </property>
  <property fmtid="{D5CDD505-2E9C-101B-9397-08002B2CF9AE}" pid="3" name="KSOProductBuildVer">
    <vt:lpwstr>2052-12.1.0.22529</vt:lpwstr>
  </property>
</Properties>
</file>