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Sheet1!$A$1:$M$15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<sst xmlns="http://schemas.openxmlformats.org/spreadsheetml/2006/main" count="123" uniqueCount="90">
  <si>
    <t xml:space="preserve">
                 宜良县2025年省级财政衔接推进乡村振兴补助资金（第一批）分配表</t>
  </si>
  <si>
    <t>序号</t>
  </si>
  <si>
    <t>项目申报单位</t>
  </si>
  <si>
    <t>项目名称</t>
  </si>
  <si>
    <t>项目类型</t>
  </si>
  <si>
    <t>项目建设地点</t>
  </si>
  <si>
    <t>项目
实施主体</t>
  </si>
  <si>
    <t>项目
主管部门</t>
  </si>
  <si>
    <t>项目建设内容</t>
  </si>
  <si>
    <t>利益链接机制</t>
  </si>
  <si>
    <t>项目
总投资</t>
  </si>
  <si>
    <t>计划申报
资金</t>
  </si>
  <si>
    <t>资金安排</t>
  </si>
  <si>
    <t>备注</t>
  </si>
  <si>
    <t>村委会（社区）</t>
  </si>
  <si>
    <t>村小组</t>
  </si>
  <si>
    <t>省级
（第一批）
衔接资金</t>
  </si>
  <si>
    <t>产业发展类项目（共4个项目）</t>
  </si>
  <si>
    <t>产业项目：498万元，占比65.1 %</t>
  </si>
  <si>
    <t>匡远街道</t>
  </si>
  <si>
    <t>宝洪社区“七彩梦乡·宝洪茶山“宝洪茶灌溉设施建设项目</t>
  </si>
  <si>
    <t>产业发展</t>
  </si>
  <si>
    <t>宝洪社区</t>
  </si>
  <si>
    <t>大村子</t>
  </si>
  <si>
    <t>宝洪
社区</t>
  </si>
  <si>
    <t>宜良县
农业农村局</t>
  </si>
  <si>
    <t>建设宝洪茶山茶园灌溉设施，覆盖面积3500亩。
灌溉储水塘塘埂，挡墙高4m，塘埂顶宽4m；灌溉储水塘塘底(防渗处理）；灌溉储水塘溢洪设施工程；输水涵管工程，DN150镀锌钢管4200m，智能水表安装100个；截洪沟，0.3米*X0.3米,壁厚0.2米；长1300米。</t>
  </si>
  <si>
    <t>项目建成后以集体经济组织为主导把农民有序、合理地组织起来，大力发展设施农业和特色农业，形成规模优势，通过“集体+生产服务”模式，全面提升茶叶加工品质与茶园种植管护水平。</t>
  </si>
  <si>
    <t>九乡乡</t>
  </si>
  <si>
    <t>德马社区辣椒产业提升（一期）辣椒包装注塑项目</t>
  </si>
  <si>
    <t>德马社区</t>
  </si>
  <si>
    <t>德马村小组</t>
  </si>
  <si>
    <t>德马
社区</t>
  </si>
  <si>
    <t>1、购置580吨级注塑机一套（含税、机械手、液压油、上料机、干燥料机）约54万元；2、购置470吨级注塑机一套（含税、机械手、液压油、上料机、干燥料机）约43万元；3、注塑模具（一出一8kg框、盖7.5万元；一出二6kg框、盖16.2万元，一出二5kg框11万元）。4、设备运输安装维护20万元，5、变压器扩容费约15万元，共计约166.7万元。</t>
  </si>
  <si>
    <t>项目建设后，该衔接资金项目实施后，形成的固定资产移交德马社区村集体所有。由德马社区公开招租，每年不低于10万元租金；收益将扶持辖区内建档立卡户22户、监测对象2户等低收入农户种植辣椒，对种苗、地膜等补贴。</t>
  </si>
  <si>
    <t>狗街镇</t>
  </si>
  <si>
    <t>狗街镇里营社区工厂化育秧基地建设项目</t>
  </si>
  <si>
    <t>里营社区</t>
  </si>
  <si>
    <t>（1）土地流转和整备。
（2）现代化育秧设施建设：育秧所需水利设施及给水管网铺设；温室和育秧大棚搭建；育秧机械设备采购。
（3）成品加工包装仓储设施：展示区域搭建；水稻收割、加工、包装、运输设备采购和组装。
（4）自动化控制系统搭建：育秧自动化控制管理系统搭建、水肥一体化管理系统搭建、育秧技术引进。</t>
  </si>
  <si>
    <t>里营社区充分发挥党建引领作用，坚持因地制宜发展产业，将党组织的组织优势、合作社的经济优势和农户的种植优势有机结合，积极探索一条集体增收、群众致富的发展之路，致力于实现村集体、合作社和群众“三方共赢”。结合党组织领办合作社工作开展，探索“村集体股份经济合作联合社+专业合作社+农户”的经营生产模式，即：农户将土地统一流转到村集体股份经济合作联合社（宜良县狗街镇里营社区股份经济联合社），股份经济合作联合社以入股的方式参与专业合作社生产经营，村民也可以责任田的方式入股合作发展，相关生产经营按照股份分红后，兑付到农户，同时优先聘用参与土地流转的农户参与工作，在保证村集体收益的同时，又保证农民获得较为稳定的收入，同时增加务工收入。</t>
  </si>
  <si>
    <t>马街镇</t>
  </si>
  <si>
    <t>马街镇西边社区等3个村“云鱼谷”蔬香园高端番茄种植采摘项目</t>
  </si>
  <si>
    <t>马街社区</t>
  </si>
  <si>
    <t>窑上村</t>
  </si>
  <si>
    <t>中共宜良县委组织部</t>
  </si>
  <si>
    <t>（1）建设分拣包装车间600㎡，预计投入资金50万元。
（2）建设冷库300㎡，预计投入资金144万元。
（3）硬化场地1000㎡，预计投入资金16万元。</t>
  </si>
  <si>
    <t>项目建成投产后可带动周边150余名群众年均增收1.5万元以上，同时能为脱贫户等特殊群体提供80余个就业岗位增加群众收入，通过农文旅融合，进一步提高“云鱼谷”知名度和附加值。</t>
  </si>
  <si>
    <t>小计：</t>
  </si>
  <si>
    <t>基础设施类项目（共5个项目）</t>
  </si>
  <si>
    <t>基础设施项目投资：185万元，占比：24.2 %</t>
  </si>
  <si>
    <t>北古城镇</t>
  </si>
  <si>
    <t>安南村委会村内道路硬化建设项目</t>
  </si>
  <si>
    <t>乡村建设</t>
  </si>
  <si>
    <t>安南村委会</t>
  </si>
  <si>
    <t>架格、木龙保、安南、兑窝田村小组</t>
  </si>
  <si>
    <t>安南
村委会4个村小组</t>
  </si>
  <si>
    <t>（1）架格村小组村内道路硬化515米，宽3.5米，厚0.2米；（2）木龙保村小组村内道路硬化150米，宽3.5米，厚0.2米；（3）安南村小组村内道路硬化135米，宽3.5米，厚0.2米；（4）兑窝田村小组村内安装路灯20盏。</t>
  </si>
  <si>
    <t>基础设施</t>
  </si>
  <si>
    <t>前卫社区前卫小组村内道路硬化项目</t>
  </si>
  <si>
    <t>前卫社区</t>
  </si>
  <si>
    <t>前卫村小组</t>
  </si>
  <si>
    <t>前卫
村小组</t>
  </si>
  <si>
    <t>硬化主路长856.8米，辅路长339米，共计832.9立方米。</t>
  </si>
  <si>
    <t>南羊街道</t>
  </si>
  <si>
    <t>南羊街道黑羊村社区村内道路硬化建设项目</t>
  </si>
  <si>
    <t>黑羊村社区</t>
  </si>
  <si>
    <t>黑羊村
社区</t>
  </si>
  <si>
    <t>1、新建黑羊村村小组村内干道道路硬化2200米宽度3.5米；2、新建黑羊村村小组村内次干道未硬化道路硬化1800米宽度2.5米。</t>
  </si>
  <si>
    <t>瑞星社区黄家庄村内道路硬化项目</t>
  </si>
  <si>
    <t>瑞星社区</t>
  </si>
  <si>
    <t>黄家庄</t>
  </si>
  <si>
    <t>在黄家庄村内混凝土道路硬化5620平方米，石挡墙180立方米，1000mm混凝土管20米，500mm混凝土管25米。</t>
  </si>
  <si>
    <t>竹山镇</t>
  </si>
  <si>
    <t>竹山镇2025年第一批村内道路硬化建设项目</t>
  </si>
  <si>
    <t>团山社区、徐家渡社区、先锋村委会</t>
  </si>
  <si>
    <t>竹山镇乡村振兴办</t>
  </si>
  <si>
    <t>1.团山社区雨石得村小组村内道路硬化主路长635米，宽3米，厚0.2米，合计380立方米混凝土；
2.团山社区老黑山村小组村内道路硬化主路700米，宽3米，厚0.2米，小计混凝土420立方米；辅路长400米，宽2米，厚0.15米，小计混凝土120立方米，合计540立方米混凝土；
3.先锋村委会大黑箐村小组村内道路硬化主路长1200米，宽2.5米，厚0.2米，小计600立方米混凝土；辅路长1600米，宽1.5米，厚0.15米，小计混凝土360立方米，合计960立方米混凝土；
4.徐家渡社区小浪田村小组村内道路硬化主路长640米，宽2.5米，厚0.2米，合计320立方米混凝土。
以上共计2200立方米混凝土，硬化长度5175米。</t>
  </si>
  <si>
    <t>2025年中央第一批投入50万元，本次追加投入60万元</t>
  </si>
  <si>
    <t>其他类项目（共2个项目）</t>
  </si>
  <si>
    <t>其他类项目投资：82万元，占比：10.7 %</t>
  </si>
  <si>
    <t>宜良县农业农村局</t>
  </si>
  <si>
    <t>宜良县乡村公益性岗位补助项目</t>
  </si>
  <si>
    <t>就业项目</t>
  </si>
  <si>
    <t>各乡镇</t>
  </si>
  <si>
    <t>对家庭人均纯收入低于1.2万元的脱贫户和监测户提供公益性岗位，每人补助400元/月。预计开发公益性岗位150人。</t>
  </si>
  <si>
    <t>解决了部分因缺知识、缺技能、自身能力不足、不能外出务工等劳动力的就业问题，又帮助了永兴镇改善人居环境，不断巩固拓展脱贫攻坚成果，助推乡村振兴。</t>
  </si>
  <si>
    <t>宜良县2025年项目管理费</t>
  </si>
  <si>
    <t>项目管理费</t>
  </si>
  <si>
    <t>2025年衔接资金项目管理经费</t>
  </si>
  <si>
    <t>2025年第一批省衔接资金合计：765万元。其中：产业项目498万元，占比65.1 %；基础设施投资185万元，占比：24.2%；其他类项目82万元，占比10.7 %。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</si>
</sst>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8"/>
      <name val="方正小标宋简体"/>
      <charset val="134"/>
    </font>
    <font>
      <sz val="12"/>
      <name val="黑体"/>
      <charset val="134"/>
    </font>
    <font>
      <b/>
      <sz val="16"/>
      <name val="黑体"/>
      <charset val="134"/>
    </font>
    <font>
      <sz val="9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12"/>
      <color rgb="FFFF0000"/>
      <name val="黑体"/>
      <charset val="134"/>
    </font>
    <font>
      <b/>
      <sz val="12"/>
      <name val="宋体"/>
      <charset val="134"/>
      <scheme val="minor"/>
    </font>
    <font>
      <b/>
      <sz val="9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horizont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1"/>
  <sheetViews>
    <sheetView tabSelected="1" view="pageBreakPreview" zoomScale="75" zoomScaleNormal="85" workbookViewId="0">
      <pane ySplit="3" topLeftCell="A13" activePane="bottomLeft" state="frozen"/>
      <selection/>
      <selection pane="bottomLeft" activeCell="A1" sqref="A1:N1"/>
    </sheetView>
  </sheetViews>
  <sheetFormatPr defaultColWidth="9" defaultRowHeight="14.4"/>
  <cols>
    <col min="1" max="1" width="7" style="1" customWidth="1"/>
    <col min="2" max="2" width="10.287037037037" style="1" customWidth="1"/>
    <col min="3" max="3" width="20" style="1" customWidth="1"/>
    <col min="4" max="4" width="14.212962962963" style="1" customWidth="1"/>
    <col min="5" max="5" width="14.2037037037037" style="1" customWidth="1"/>
    <col min="6" max="6" width="10.5555555555556" style="1" customWidth="1"/>
    <col min="7" max="7" width="8.16666666666667" style="1" customWidth="1"/>
    <col min="8" max="8" width="11" style="8" customWidth="1"/>
    <col min="9" max="9" width="77.1666666666667" style="8" customWidth="1"/>
    <col min="10" max="10" width="58" style="1" customWidth="1"/>
    <col min="11" max="11" width="10.6296296296296" style="9" customWidth="1"/>
    <col min="12" max="12" width="10.6018518518519" style="10" customWidth="1"/>
    <col min="13" max="13" width="10.212962962963" style="9" customWidth="1"/>
    <col min="14" max="14" width="11.25" style="1" customWidth="1"/>
    <col min="15" max="16384" width="9" style="1"/>
  </cols>
  <sheetData>
    <row r="1" s="1" customFormat="1" ht="44" customHeight="1" spans="1:14">
      <c r="A1" s="11" t="s">
        <v>0</v>
      </c>
      <c r="B1" s="11"/>
      <c r="C1" s="11"/>
      <c r="D1" s="11"/>
      <c r="E1" s="11"/>
      <c r="F1" s="11"/>
      <c r="G1" s="11"/>
      <c r="H1" s="12"/>
      <c r="I1" s="12"/>
      <c r="J1" s="11"/>
      <c r="K1" s="28"/>
      <c r="L1" s="28"/>
      <c r="M1" s="28"/>
      <c r="N1" s="11"/>
    </row>
    <row r="2" s="2" customFormat="1" ht="27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/>
      <c r="G2" s="13" t="s">
        <v>6</v>
      </c>
      <c r="H2" s="14" t="s">
        <v>7</v>
      </c>
      <c r="I2" s="13" t="s">
        <v>8</v>
      </c>
      <c r="J2" s="13" t="s">
        <v>9</v>
      </c>
      <c r="K2" s="29" t="s">
        <v>10</v>
      </c>
      <c r="L2" s="29" t="s">
        <v>11</v>
      </c>
      <c r="M2" s="30" t="s">
        <v>12</v>
      </c>
      <c r="N2" s="31" t="s">
        <v>13</v>
      </c>
    </row>
    <row r="3" s="2" customFormat="1" ht="47" customHeight="1" spans="1:14">
      <c r="A3" s="13"/>
      <c r="B3" s="13"/>
      <c r="C3" s="13"/>
      <c r="D3" s="13"/>
      <c r="E3" s="13" t="s">
        <v>14</v>
      </c>
      <c r="F3" s="13" t="s">
        <v>15</v>
      </c>
      <c r="G3" s="13"/>
      <c r="H3" s="15"/>
      <c r="I3" s="13"/>
      <c r="J3" s="13"/>
      <c r="K3" s="32"/>
      <c r="L3" s="32"/>
      <c r="M3" s="33" t="s">
        <v>16</v>
      </c>
      <c r="N3" s="34"/>
    </row>
    <row r="4" s="2" customFormat="1" ht="45" customHeight="1" spans="1:14">
      <c r="A4" s="16" t="s">
        <v>17</v>
      </c>
      <c r="B4" s="17"/>
      <c r="C4" s="17"/>
      <c r="D4" s="17"/>
      <c r="E4" s="17"/>
      <c r="F4" s="17"/>
      <c r="G4" s="17"/>
      <c r="H4" s="17"/>
      <c r="I4" s="35" t="s">
        <v>18</v>
      </c>
      <c r="J4" s="36"/>
      <c r="K4" s="37"/>
      <c r="L4" s="37"/>
      <c r="M4" s="37"/>
      <c r="N4" s="38"/>
    </row>
    <row r="5" s="3" customFormat="1" ht="96" customHeight="1" spans="1:14">
      <c r="A5" s="18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8" t="s">
        <v>23</v>
      </c>
      <c r="G5" s="18" t="s">
        <v>24</v>
      </c>
      <c r="H5" s="18" t="s">
        <v>25</v>
      </c>
      <c r="I5" s="18" t="s">
        <v>26</v>
      </c>
      <c r="J5" s="18" t="s">
        <v>27</v>
      </c>
      <c r="K5" s="18">
        <v>278.95</v>
      </c>
      <c r="L5" s="18">
        <v>200</v>
      </c>
      <c r="M5" s="18">
        <v>200</v>
      </c>
      <c r="N5" s="39"/>
    </row>
    <row r="6" s="4" customFormat="1" ht="97" customHeight="1" spans="1:14">
      <c r="A6" s="18">
        <v>2</v>
      </c>
      <c r="B6" s="18" t="s">
        <v>28</v>
      </c>
      <c r="C6" s="18" t="s">
        <v>29</v>
      </c>
      <c r="D6" s="18" t="s">
        <v>21</v>
      </c>
      <c r="E6" s="18" t="s">
        <v>30</v>
      </c>
      <c r="F6" s="18" t="s">
        <v>31</v>
      </c>
      <c r="G6" s="18" t="s">
        <v>32</v>
      </c>
      <c r="H6" s="18" t="s">
        <v>25</v>
      </c>
      <c r="I6" s="18" t="s">
        <v>33</v>
      </c>
      <c r="J6" s="18" t="s">
        <v>34</v>
      </c>
      <c r="K6" s="18">
        <v>166.7</v>
      </c>
      <c r="L6" s="18">
        <v>165</v>
      </c>
      <c r="M6" s="18">
        <v>138</v>
      </c>
      <c r="N6" s="18"/>
    </row>
    <row r="7" s="4" customFormat="1" ht="118" customHeight="1" spans="1:14">
      <c r="A7" s="18">
        <v>3</v>
      </c>
      <c r="B7" s="18" t="s">
        <v>35</v>
      </c>
      <c r="C7" s="18" t="s">
        <v>36</v>
      </c>
      <c r="D7" s="18" t="s">
        <v>21</v>
      </c>
      <c r="E7" s="18" t="s">
        <v>37</v>
      </c>
      <c r="F7" s="18" t="s">
        <v>37</v>
      </c>
      <c r="G7" s="18" t="s">
        <v>37</v>
      </c>
      <c r="H7" s="18" t="s">
        <v>25</v>
      </c>
      <c r="I7" s="40" t="s">
        <v>38</v>
      </c>
      <c r="J7" s="18" t="s">
        <v>39</v>
      </c>
      <c r="K7" s="18">
        <v>542.9</v>
      </c>
      <c r="L7" s="18">
        <v>498</v>
      </c>
      <c r="M7" s="18">
        <v>20</v>
      </c>
      <c r="N7" s="18"/>
    </row>
    <row r="8" s="5" customFormat="1" ht="44" customHeight="1" spans="1:14">
      <c r="A8" s="19">
        <v>4</v>
      </c>
      <c r="B8" s="18" t="s">
        <v>40</v>
      </c>
      <c r="C8" s="18" t="s">
        <v>41</v>
      </c>
      <c r="D8" s="18" t="s">
        <v>21</v>
      </c>
      <c r="E8" s="18" t="s">
        <v>42</v>
      </c>
      <c r="F8" s="18" t="s">
        <v>43</v>
      </c>
      <c r="G8" s="18" t="s">
        <v>42</v>
      </c>
      <c r="H8" s="18" t="s">
        <v>44</v>
      </c>
      <c r="I8" s="18" t="s">
        <v>45</v>
      </c>
      <c r="J8" s="40" t="s">
        <v>46</v>
      </c>
      <c r="K8" s="18">
        <v>210</v>
      </c>
      <c r="L8" s="18">
        <v>210</v>
      </c>
      <c r="M8" s="18">
        <v>140</v>
      </c>
      <c r="N8" s="41"/>
    </row>
    <row r="9" s="5" customFormat="1" ht="33" customHeight="1" spans="1:14">
      <c r="A9" s="20" t="s">
        <v>47</v>
      </c>
      <c r="B9" s="21"/>
      <c r="C9" s="21"/>
      <c r="D9" s="21"/>
      <c r="E9" s="21"/>
      <c r="F9" s="21"/>
      <c r="G9" s="21"/>
      <c r="H9" s="22"/>
      <c r="I9" s="22"/>
      <c r="J9" s="42"/>
      <c r="K9" s="43">
        <f>SUM(K5:K8)</f>
        <v>1198.55</v>
      </c>
      <c r="L9" s="43">
        <f>SUM(L5:L8)</f>
        <v>1073</v>
      </c>
      <c r="M9" s="43">
        <f>SUM(M5:M8)</f>
        <v>498</v>
      </c>
      <c r="N9" s="41"/>
    </row>
    <row r="10" s="6" customFormat="1" ht="40" customHeight="1" spans="1:14">
      <c r="A10" s="16" t="s">
        <v>48</v>
      </c>
      <c r="B10" s="17"/>
      <c r="C10" s="17"/>
      <c r="D10" s="17"/>
      <c r="E10" s="17"/>
      <c r="F10" s="17"/>
      <c r="G10" s="17"/>
      <c r="H10" s="17"/>
      <c r="I10" s="35" t="s">
        <v>49</v>
      </c>
      <c r="J10" s="36"/>
      <c r="K10" s="37"/>
      <c r="L10" s="37"/>
      <c r="M10" s="37"/>
      <c r="N10" s="38"/>
    </row>
    <row r="11" s="6" customFormat="1" ht="74" customHeight="1" spans="1:14">
      <c r="A11" s="18">
        <v>5</v>
      </c>
      <c r="B11" s="18" t="s">
        <v>50</v>
      </c>
      <c r="C11" s="18" t="s">
        <v>51</v>
      </c>
      <c r="D11" s="18" t="s">
        <v>52</v>
      </c>
      <c r="E11" s="18" t="s">
        <v>53</v>
      </c>
      <c r="F11" s="18" t="s">
        <v>54</v>
      </c>
      <c r="G11" s="18" t="s">
        <v>55</v>
      </c>
      <c r="H11" s="18" t="s">
        <v>25</v>
      </c>
      <c r="I11" s="18" t="s">
        <v>56</v>
      </c>
      <c r="J11" s="18" t="s">
        <v>57</v>
      </c>
      <c r="K11" s="18">
        <v>31.6</v>
      </c>
      <c r="L11" s="18">
        <v>31.6</v>
      </c>
      <c r="M11" s="18">
        <v>30</v>
      </c>
      <c r="N11" s="18"/>
    </row>
    <row r="12" s="6" customFormat="1" ht="74" customHeight="1" spans="1:14">
      <c r="A12" s="18">
        <v>6</v>
      </c>
      <c r="B12" s="18" t="s">
        <v>40</v>
      </c>
      <c r="C12" s="18" t="s">
        <v>58</v>
      </c>
      <c r="D12" s="18" t="s">
        <v>52</v>
      </c>
      <c r="E12" s="18" t="s">
        <v>59</v>
      </c>
      <c r="F12" s="18" t="s">
        <v>60</v>
      </c>
      <c r="G12" s="18" t="s">
        <v>61</v>
      </c>
      <c r="H12" s="18" t="s">
        <v>25</v>
      </c>
      <c r="I12" s="18" t="s">
        <v>62</v>
      </c>
      <c r="J12" s="18" t="s">
        <v>57</v>
      </c>
      <c r="K12" s="18">
        <v>37</v>
      </c>
      <c r="L12" s="18">
        <v>37</v>
      </c>
      <c r="M12" s="18">
        <v>35</v>
      </c>
      <c r="N12" s="18"/>
    </row>
    <row r="13" s="6" customFormat="1" ht="78" customHeight="1" spans="1:14">
      <c r="A13" s="18">
        <v>7</v>
      </c>
      <c r="B13" s="18" t="s">
        <v>63</v>
      </c>
      <c r="C13" s="18" t="s">
        <v>64</v>
      </c>
      <c r="D13" s="18" t="s">
        <v>52</v>
      </c>
      <c r="E13" s="18" t="s">
        <v>65</v>
      </c>
      <c r="F13" s="18" t="s">
        <v>65</v>
      </c>
      <c r="G13" s="18" t="s">
        <v>66</v>
      </c>
      <c r="H13" s="18" t="s">
        <v>25</v>
      </c>
      <c r="I13" s="40" t="s">
        <v>67</v>
      </c>
      <c r="J13" s="18" t="s">
        <v>57</v>
      </c>
      <c r="K13" s="18">
        <v>215</v>
      </c>
      <c r="L13" s="18">
        <v>120</v>
      </c>
      <c r="M13" s="18">
        <v>30</v>
      </c>
      <c r="N13" s="18"/>
    </row>
    <row r="14" s="7" customFormat="1" ht="55" customHeight="1" spans="1:14">
      <c r="A14" s="18">
        <v>8</v>
      </c>
      <c r="B14" s="18" t="s">
        <v>19</v>
      </c>
      <c r="C14" s="18" t="s">
        <v>68</v>
      </c>
      <c r="D14" s="18" t="s">
        <v>52</v>
      </c>
      <c r="E14" s="18" t="s">
        <v>69</v>
      </c>
      <c r="F14" s="18" t="s">
        <v>70</v>
      </c>
      <c r="G14" s="18" t="s">
        <v>69</v>
      </c>
      <c r="H14" s="18" t="s">
        <v>25</v>
      </c>
      <c r="I14" s="18" t="s">
        <v>71</v>
      </c>
      <c r="J14" s="18" t="s">
        <v>57</v>
      </c>
      <c r="K14" s="18">
        <v>93.79</v>
      </c>
      <c r="L14" s="18">
        <v>90</v>
      </c>
      <c r="M14" s="18">
        <v>30</v>
      </c>
      <c r="N14" s="18"/>
    </row>
    <row r="15" s="6" customFormat="1" ht="98" customHeight="1" spans="1:14">
      <c r="A15" s="18">
        <v>9</v>
      </c>
      <c r="B15" s="18" t="s">
        <v>72</v>
      </c>
      <c r="C15" s="18" t="s">
        <v>73</v>
      </c>
      <c r="D15" s="18" t="s">
        <v>57</v>
      </c>
      <c r="E15" s="18" t="s">
        <v>74</v>
      </c>
      <c r="F15" s="18" t="s">
        <v>74</v>
      </c>
      <c r="G15" s="18" t="s">
        <v>75</v>
      </c>
      <c r="H15" s="18" t="s">
        <v>25</v>
      </c>
      <c r="I15" s="40" t="s">
        <v>76</v>
      </c>
      <c r="J15" s="18" t="s">
        <v>57</v>
      </c>
      <c r="K15" s="18">
        <v>110</v>
      </c>
      <c r="L15" s="18">
        <v>110</v>
      </c>
      <c r="M15" s="18">
        <v>60</v>
      </c>
      <c r="N15" s="18" t="s">
        <v>77</v>
      </c>
    </row>
    <row r="16" ht="39" customHeight="1" spans="1:14">
      <c r="A16" s="18" t="s">
        <v>47</v>
      </c>
      <c r="B16" s="18"/>
      <c r="C16" s="18"/>
      <c r="D16" s="18"/>
      <c r="E16" s="18"/>
      <c r="F16" s="18"/>
      <c r="G16" s="18"/>
      <c r="H16" s="18"/>
      <c r="I16" s="18"/>
      <c r="J16" s="18"/>
      <c r="K16" s="44">
        <f>SUM(K11:K15)</f>
        <v>487.39</v>
      </c>
      <c r="L16" s="44">
        <f>SUM(L11:L15)</f>
        <v>388.6</v>
      </c>
      <c r="M16" s="44">
        <f>SUM(M11:M15)</f>
        <v>185</v>
      </c>
      <c r="N16" s="18"/>
    </row>
    <row r="17" ht="28" customHeight="1" spans="1:14">
      <c r="A17" s="16" t="s">
        <v>78</v>
      </c>
      <c r="B17" s="17"/>
      <c r="C17" s="17"/>
      <c r="D17" s="17"/>
      <c r="E17" s="17"/>
      <c r="F17" s="17"/>
      <c r="G17" s="17"/>
      <c r="H17" s="17"/>
      <c r="I17" s="35" t="s">
        <v>79</v>
      </c>
      <c r="J17" s="36"/>
      <c r="K17" s="37"/>
      <c r="L17" s="37"/>
      <c r="M17" s="37"/>
      <c r="N17" s="38"/>
    </row>
    <row r="18" s="1" customFormat="1" ht="45" customHeight="1" spans="1:14">
      <c r="A18" s="23">
        <v>10</v>
      </c>
      <c r="B18" s="23" t="s">
        <v>80</v>
      </c>
      <c r="C18" s="23" t="s">
        <v>81</v>
      </c>
      <c r="D18" s="23" t="s">
        <v>82</v>
      </c>
      <c r="E18" s="23" t="s">
        <v>83</v>
      </c>
      <c r="F18" s="23"/>
      <c r="G18" s="23" t="s">
        <v>80</v>
      </c>
      <c r="H18" s="23" t="s">
        <v>80</v>
      </c>
      <c r="I18" s="23" t="s">
        <v>84</v>
      </c>
      <c r="J18" s="23" t="s">
        <v>85</v>
      </c>
      <c r="K18" s="18">
        <v>72</v>
      </c>
      <c r="L18" s="18">
        <v>72</v>
      </c>
      <c r="M18" s="18">
        <v>72</v>
      </c>
      <c r="N18" s="38"/>
    </row>
    <row r="19" ht="59" customHeight="1" spans="1:14">
      <c r="A19" s="23">
        <v>11</v>
      </c>
      <c r="B19" s="23" t="s">
        <v>80</v>
      </c>
      <c r="C19" s="23" t="s">
        <v>86</v>
      </c>
      <c r="D19" s="23" t="s">
        <v>87</v>
      </c>
      <c r="E19" s="23"/>
      <c r="F19" s="23"/>
      <c r="G19" s="23" t="s">
        <v>80</v>
      </c>
      <c r="H19" s="23" t="s">
        <v>80</v>
      </c>
      <c r="I19" s="23"/>
      <c r="J19" s="23" t="s">
        <v>88</v>
      </c>
      <c r="K19" s="45">
        <v>96</v>
      </c>
      <c r="L19" s="46">
        <v>96</v>
      </c>
      <c r="M19" s="46">
        <v>10</v>
      </c>
      <c r="N19" s="38"/>
    </row>
    <row r="20" ht="41" customHeight="1" spans="1:14">
      <c r="A20" s="24" t="s">
        <v>47</v>
      </c>
      <c r="B20" s="25"/>
      <c r="C20" s="25"/>
      <c r="D20" s="25"/>
      <c r="E20" s="25"/>
      <c r="F20" s="25"/>
      <c r="G20" s="25"/>
      <c r="H20" s="26"/>
      <c r="I20" s="26"/>
      <c r="J20" s="47"/>
      <c r="K20" s="48">
        <f>SUM(K18:K19)</f>
        <v>168</v>
      </c>
      <c r="L20" s="48">
        <f>SUM(L18:L19)</f>
        <v>168</v>
      </c>
      <c r="M20" s="48">
        <f>SUM(M18:M19)</f>
        <v>82</v>
      </c>
      <c r="N20" s="49"/>
    </row>
    <row r="21" ht="41" customHeight="1" spans="1:14">
      <c r="A21" s="27" t="s">
        <v>89</v>
      </c>
      <c r="B21" s="26"/>
      <c r="C21" s="26"/>
      <c r="D21" s="26"/>
      <c r="E21" s="26"/>
      <c r="F21" s="26"/>
      <c r="G21" s="26"/>
      <c r="H21" s="26"/>
      <c r="I21" s="26"/>
      <c r="J21" s="26"/>
      <c r="K21" s="50"/>
      <c r="L21" s="50"/>
      <c r="M21" s="50"/>
      <c r="N21" s="51"/>
    </row>
  </sheetData>
  <mergeCells count="21">
    <mergeCell ref="A1:N1"/>
    <mergeCell ref="E2:F2"/>
    <mergeCell ref="A4:G4"/>
    <mergeCell ref="I4:N4"/>
    <mergeCell ref="A9:J9"/>
    <mergeCell ref="A10:G10"/>
    <mergeCell ref="I10:N10"/>
    <mergeCell ref="A17:G17"/>
    <mergeCell ref="I17:N17"/>
    <mergeCell ref="A20:J20"/>
    <mergeCell ref="A21:N21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</mergeCells>
  <printOptions horizontalCentered="1"/>
  <pageMargins left="0.700694444444445" right="0.700694444444445" top="0.590277777777778" bottom="0.590277777777778" header="0.298611111111111" footer="0.298611111111111"/>
  <pageSetup paperSize="9" scale="49" fitToHeight="0" orientation="landscape" horizontalDpi="600"/>
  <headerFooter/>
  <rowBreaks count="2" manualBreakCount="2">
    <brk id="21" max="16383" man="1"/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2022-06-22T08:53:00Z</dcterms:created>
  <dcterms:modified xsi:type="dcterms:W3CDTF">2025-02-20T02:27:30Z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17CF4CFA28954CFFA69DCA1F825F99AE_13</vt:lpwstr>
  </property>
  <property fmtid="{D5CDD505-2E9C-101B-9397-08002B2CF9AE}" pid="3" name="KSOProductBuildVer">
    <vt:lpwstr>2052-11.1.0.14309</vt:lpwstr>
  </property>
</Properties>
</file>