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<sst xmlns="http://schemas.openxmlformats.org/spreadsheetml/2006/main" count="1368" uniqueCount="436">
  <si>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</si>
  <si>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</si>
  <si>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</si>
  <si>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</si>
  <si>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</si>
  <si>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</si>
  <si>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</si>
  <si>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</si>
  <si>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</si>
  <si>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</si>
  <si>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</si>
  <si>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</si>
  <si>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</si>
  <si>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</si>
  <si>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</si>
  <si>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</si>
  <si>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</si>
  <si>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</si>
  <si>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</si>
  <si>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</si>
  <si>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</si>
  <si>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</si>
  <si>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</si>
  <si>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</si>
  <si>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</si>
  <si>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</si>
  <si>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</si>
  <si>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</si>
  <si>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</si>
  <si>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</si>
  <si>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</si>
  <si>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</si>
  <si>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</si>
  <si>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</si>
  <si>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</si>
  <si>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</si>
  <si>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</si>
  <si>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</si>
  <si>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</si>
  <si>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</si>
  <si>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</si>
  <si>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</si>
  <si>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</si>
  <si>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</si>
  <si>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</si>
  <si>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</si>
  <si>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</si>
  <si>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</si>
  <si>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</si>
  <si>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</si>
  <si>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</si>
  <si>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</si>
  <si>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</si>
  <si>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</si>
  <si>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</si>
  <si>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</si>
  <si>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</si>
  <si>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</si>
  <si>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</si>
  <si>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</si>
  <si>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</si>
  <si>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</si>
  <si>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</si>
  <si>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</si>
  <si>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</si>
  <si>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</si>
  <si>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</si>
  <si>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</si>
  <si>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</si>
  <si>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131001</t>
  </si>
  <si>
    <t>宜良县卫生健康局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</si>
  <si>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</si>
  <si>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</si>
  <si>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</si>
  <si>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</si>
  <si>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</si>
  <si>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</si>
  <si>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</si>
  <si>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</si>
  <si>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</si>
  <si>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</si>
  <si>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</si>
  <si>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</si>
  <si>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</si>
  <si>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</si>
  <si>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</si>
  <si>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</si>
  <si>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</si>
  <si>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</si>
  <si>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</si>
  <si>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</si>
  <si>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</si>
  <si>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</si>
  <si>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</si>
  <si>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</si>
  <si>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</si>
  <si>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</si>
  <si>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</si>
  <si>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</si>
  <si>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</si>
  <si>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</si>
  <si>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</si>
  <si>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</si>
  <si>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</si>
  <si>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</si>
  <si>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</si>
  <si>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</si>
  <si>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</si>
  <si>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</si>
  <si>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</si>
  <si>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</si>
  <si>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</si>
  <si>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</si>
  <si>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21001</t>
  </si>
  <si>
    <t>卫生健康管理事务</t>
  </si>
  <si>
    <t>2100101</t>
  </si>
  <si>
    <t>行政运行</t>
  </si>
  <si>
    <t>21003</t>
  </si>
  <si>
    <t>基层医疗卫生机构</t>
  </si>
  <si>
    <t>2100399</t>
  </si>
  <si>
    <t>其他基层医疗卫生机构支出</t>
  </si>
  <si>
    <t>21004</t>
  </si>
  <si>
    <t>公共卫生</t>
  </si>
  <si>
    <t>2100408</t>
  </si>
  <si>
    <t>基本公共卫生服务</t>
  </si>
  <si>
    <t>2100409</t>
  </si>
  <si>
    <t>重大公共卫生服务</t>
  </si>
  <si>
    <t>21007</t>
  </si>
  <si>
    <t>计划生育事务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</si>
  <si>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</si>
  <si>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</si>
  <si>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</si>
  <si>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</si>
  <si>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</si>
  <si>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</si>
  <si>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</si>
  <si>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</si>
  <si>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</si>
  <si>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</si>
  <si>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</si>
  <si>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</si>
  <si>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</si>
  <si>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</si>
  <si>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</si>
  <si>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</si>
  <si>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</si>
  <si>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</si>
  <si>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</si>
  <si>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</si>
  <si>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</si>
  <si>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</si>
  <si>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</si>
  <si>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</si>
  <si>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</si>
  <si>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</si>
  <si>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</si>
  <si>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</si>
  <si>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</si>
  <si>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</si>
  <si>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</si>
  <si>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</si>
  <si>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</si>
  <si>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</si>
  <si>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</si>
  <si>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</si>
  <si>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</si>
  <si>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</si>
  <si>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</si>
  <si>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</si>
  <si>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</si>
  <si>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</si>
  <si>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</si>
  <si>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</si>
  <si>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</si>
  <si>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</si>
  <si>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</si>
  <si>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</si>
  <si>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</si>
  <si>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</si>
  <si>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</si>
  <si>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</si>
  <si>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</si>
  <si>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</si>
  <si>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</si>
  <si>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</si>
  <si>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</si>
  <si>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</si>
  <si>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</si>
  <si>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</si>
  <si>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</si>
  <si>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</si>
  <si>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</si>
  <si>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</si>
  <si>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</si>
  <si>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</si>
  <si>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</si>
  <si>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</si>
  <si>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</si>
  <si>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</si>
  <si>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</si>
  <si>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</si>
  <si>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</si>
  <si>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</si>
  <si>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</si>
  <si>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</si>
  <si>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</si>
  <si>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</si>
  <si>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</si>
  <si>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</si>
  <si>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</si>
  <si>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</si>
  <si>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</si>
  <si>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530125210000000001455</t>
  </si>
  <si>
    <t>一般公用经费</t>
  </si>
  <si>
    <t>30201</t>
  </si>
  <si>
    <t>办公费</t>
  </si>
  <si>
    <t>30205</t>
  </si>
  <si>
    <t>水费</t>
  </si>
  <si>
    <t>30206</t>
  </si>
  <si>
    <t>电费</t>
  </si>
  <si>
    <t>30211</t>
  </si>
  <si>
    <t>差旅费</t>
  </si>
  <si>
    <t>30215</t>
  </si>
  <si>
    <t>会议费</t>
  </si>
  <si>
    <t>30216</t>
  </si>
  <si>
    <t>培训费</t>
  </si>
  <si>
    <t>30229</t>
  </si>
  <si>
    <t>福利费</t>
  </si>
  <si>
    <t>530125210000000002696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</si>
  <si>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</si>
  <si>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</si>
  <si>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</si>
  <si>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</si>
  <si>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</si>
  <si>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</si>
  <si>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</si>
  <si>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530125210000000002697</t>
  </si>
  <si>
    <t>事业人员支出工资</t>
  </si>
  <si>
    <t>30107</t>
  </si>
  <si>
    <t>绩效工资</t>
  </si>
  <si>
    <t>530125210000000002698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</si>
  <si>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</si>
  <si>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</si>
  <si>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</si>
  <si>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</si>
  <si>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</si>
  <si>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</si>
  <si>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</si>
  <si>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</si>
  <si>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</si>
  <si>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530125210000000002699</t>
  </si>
  <si>
    <t>30113</t>
  </si>
  <si>
    <t>530125210000000002701</t>
  </si>
  <si>
    <t>公车购置及运维费</t>
  </si>
  <si>
    <t>30231</t>
  </si>
  <si>
    <t>公务用车运行维护费</t>
  </si>
  <si>
    <t>530125210000000002702</t>
  </si>
  <si>
    <t>30217</t>
  </si>
  <si>
    <t>530125210000000002703</t>
  </si>
  <si>
    <t>行政公务交通补贴</t>
  </si>
  <si>
    <t>30239</t>
  </si>
  <si>
    <t>其他交通费用</t>
  </si>
  <si>
    <t>530125210000000002705</t>
  </si>
  <si>
    <t>工会经费</t>
  </si>
  <si>
    <t>30228</t>
  </si>
  <si>
    <t>530125210000000002710</t>
  </si>
  <si>
    <t>对个人和家庭的补助</t>
  </si>
  <si>
    <t>30304</t>
  </si>
  <si>
    <t>抚恤金</t>
  </si>
  <si>
    <t>30305</t>
  </si>
  <si>
    <t>生活补助</t>
  </si>
  <si>
    <t>30309</t>
  </si>
  <si>
    <t>奖励金</t>
  </si>
  <si>
    <t>530125231100001473415</t>
  </si>
  <si>
    <t>行政人员绩效奖励</t>
  </si>
  <si>
    <t>530125231100001473432</t>
  </si>
  <si>
    <t>其他公用支出</t>
  </si>
  <si>
    <t>30299</t>
  </si>
  <si>
    <t>其他商品和服务支出</t>
  </si>
  <si>
    <t>530125231100001473457</t>
  </si>
  <si>
    <t>离退休人员支出</t>
  </si>
  <si>
    <t>530125231100001473460</t>
  </si>
  <si>
    <t>其他财政补助人员生活补助</t>
  </si>
  <si>
    <t>30399</t>
  </si>
  <si>
    <t>其他对个人和家庭的补助</t>
  </si>
  <si>
    <t>530125251100003931491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</si>
  <si>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</si>
  <si>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</si>
  <si>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</si>
  <si>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</si>
  <si>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</si>
  <si>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</si>
  <si>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</si>
  <si>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备注：2025年我单位无此预算项目，本表为空。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</si>
  <si>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</si>
  <si>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</si>
  <si>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</si>
  <si>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</si>
  <si>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</si>
  <si>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</si>
  <si>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</si>
  <si>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</si>
  <si>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</si>
  <si>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</si>
  <si>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2025年基本公共卫生服务省级补助资金</t>
  </si>
  <si>
    <t>免费向城乡居民提供基本公共卫生服务，促进基本公共卫生服务均等化。2.按照《国家基本公共卫生服务规范（第三版）》为城乡居民建立健康档案，开展健康教育、预防接种等服务，将0-6岁儿童、65岁以上老年人、孕产妇、原发性高血压和2型糖尿病患者、严重精神障碍患者、肺结核患者列为重点人群，提供针对性的健康管理服务。</t>
  </si>
  <si>
    <t>产出指标</t>
  </si>
  <si>
    <t>数量指标</t>
  </si>
  <si>
    <t>适龄儿童国家免疫规划疫苗接种率</t>
  </si>
  <si>
    <t>&gt;=</t>
  </si>
  <si>
    <t>90</t>
  </si>
  <si>
    <t>%</t>
  </si>
  <si>
    <t>定量指标</t>
  </si>
  <si>
    <t>7岁以下儿童健康管理率</t>
  </si>
  <si>
    <t>85</t>
  </si>
  <si>
    <t>孕产妇系统管理率</t>
  </si>
  <si>
    <t>3岁以下儿童系统管理率</t>
  </si>
  <si>
    <t>80</t>
  </si>
  <si>
    <t>老年人中医药健康管理率</t>
  </si>
  <si>
    <t>70</t>
  </si>
  <si>
    <t>肺结核患者管理率</t>
  </si>
  <si>
    <t>社区在册居家严重精神障碍患者健康管理率</t>
  </si>
  <si>
    <t>儿童中医药健康管理率</t>
  </si>
  <si>
    <t>77</t>
  </si>
  <si>
    <t>质量指标</t>
  </si>
  <si>
    <t>居民规范化电子健康档案覆盖率</t>
  </si>
  <si>
    <t>62</t>
  </si>
  <si>
    <t>高血压患者基层规范管理服务率</t>
  </si>
  <si>
    <t>2型糖尿病患者基层规范管理服务率</t>
  </si>
  <si>
    <t>65岁以上老年人城乡社区规范健康管理服务率</t>
  </si>
  <si>
    <t>传染病和突发公共卫生时间报告率</t>
  </si>
  <si>
    <t>95</t>
  </si>
  <si>
    <t>效益指标</t>
  </si>
  <si>
    <t>社会效益</t>
  </si>
  <si>
    <t>城乡居民公共卫生差距</t>
  </si>
  <si>
    <t>不断缩小</t>
  </si>
  <si>
    <t>定性指标</t>
  </si>
  <si>
    <t>居民健康素养水平</t>
  </si>
  <si>
    <t>不断提高</t>
  </si>
  <si>
    <t>可持续影响</t>
  </si>
  <si>
    <t>基本公共卫生服务水平</t>
  </si>
  <si>
    <t>满意度指标</t>
  </si>
  <si>
    <t>服务对象满意度</t>
  </si>
  <si>
    <t>城乡居民对基本公共卫生服务满意度</t>
  </si>
  <si>
    <t>2025年脱贫人口重点人群和农村低收入人群家庭医生签约服务补助资金</t>
  </si>
  <si>
    <t>1.贯彻落实党中央、国务院和省委、省政府、市委、市政府关于巩固拓展脱贫攻坚成果同乡村振兴有效衔接的决策部署，巩固基本医疗有保障成果，推进健康乡村建设要求，签约的脱贫人口中符合4类重点人群和4种慢病患者以及农村低收入人口（农村低保对象、农村特困人员、农村易返贫致贫人口、突发严重困难户）家庭医生签约服务个人支付的12元，由省财政和市级、县级财政按照《云南省医疗卫生领域财政事权和支出责任划分改革实施方案》《昆明市医疗卫生领域财政事权和支出责任划分改革实施方案》中的比例承担。家庭医生签约服务费主要用于保障家庭医生团队提供服务的报酬。
2.持续做好脱贫人口家庭医生签约服务，聚焦农村常住脱贫人口和农村低收入人口（农村低保对象、农村特困人员、农村易返贫致贫人口、突发严重困难户）中的65岁以上老年人、0-6岁儿童、孕产妇、残疾人4类重点人群和慢病（高血压、糖尿病、肺结核、严重精神障碍）患者签约，提供公共卫生、慢病管理、健康咨询和中医干预等综合服务，做到“签约一人，做实一人”。签约家庭医生的农村低收入人口高血压、糖尿病、肺结核、严重精神障碍的规范管理率达到90%以上，原则上不对签约数量作要求，不盲求签约率，有条件的乡镇结合实际扩大签约服务重点人群或慢病管理范围。</t>
  </si>
  <si>
    <t>重点监测对象签约率</t>
  </si>
  <si>
    <t>已签约高血压、糖尿病患者规范管理率</t>
  </si>
  <si>
    <t>时效指标</t>
  </si>
  <si>
    <t>服务团队考核兑付及时率</t>
  </si>
  <si>
    <t>100</t>
  </si>
  <si>
    <t>已脱贫人口和农村低收入人群家庭医生签约服务制度知晓率</t>
  </si>
  <si>
    <t>签约对象满意度</t>
  </si>
  <si>
    <t>2025年计划生育家庭奖励与扶助省级专项资金</t>
  </si>
  <si>
    <t>实施计划生育家庭奖励与扶助制度，缓解计划生育困难家庭在生产、生活、医疗和养老等方面的特殊困难，改善计划生育家庭生产生活状况，引导和帮助计划生育家庭发展生产，保障和改善民生，促进社会和谐稳定。</t>
  </si>
  <si>
    <t>符合条件申报对象覆盖率</t>
  </si>
  <si>
    <t>=</t>
  </si>
  <si>
    <t>申报审核时限达标率</t>
  </si>
  <si>
    <t>成本指标</t>
  </si>
  <si>
    <t>经济成本指标</t>
  </si>
  <si>
    <t>180</t>
  </si>
  <si>
    <t>元</t>
  </si>
  <si>
    <t>城乡居民基本医疗保险个人参保费资助标准</t>
  </si>
  <si>
    <t>家庭发展能力</t>
  </si>
  <si>
    <t>逐步提高</t>
  </si>
  <si>
    <t>社会稳定水平</t>
  </si>
  <si>
    <t>奖励扶助对象满意度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</si>
  <si>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</si>
  <si>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</si>
  <si>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</si>
  <si>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</si>
  <si>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</si>
  <si>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</si>
  <si>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</si>
  <si>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</si>
  <si>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</si>
  <si>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</si>
  <si>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</si>
  <si>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</si>
  <si>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</si>
  <si>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</si>
  <si>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</si>
  <si>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公务用车加油款</t>
  </si>
  <si>
    <t>车辆加油、添加燃料服务</t>
  </si>
  <si>
    <t>批</t>
  </si>
  <si>
    <t>公务用车维修保养费</t>
  </si>
  <si>
    <t>车辆维修和保养服务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</si>
  <si>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</si>
  <si>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</si>
  <si>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</si>
  <si>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</si>
  <si>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</si>
  <si>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</si>
  <si>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</si>
  <si>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</si>
  <si>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B1101 维修保养服务</t>
  </si>
  <si>
    <t>B 政府履职辅助性服务</t>
  </si>
  <si>
    <t>公务用车维修保养服务</t>
  </si>
  <si>
    <t>公务用车运行维护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</si>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</sst>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0" fontId="34" fillId="0" borderId="7">
      <alignment horizontal="right" vertical="center"/>
    </xf>
    <xf numFmtId="178" fontId="34" fillId="0" borderId="7">
      <alignment horizontal="right" vertical="center"/>
    </xf>
    <xf numFmtId="49" fontId="34" fillId="0" borderId="7">
      <alignment horizontal="left" vertical="center" wrapText="1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80" fontId="34" fillId="0" borderId="7">
      <alignment horizontal="right" vertical="center"/>
    </xf>
  </cellStyleXfs>
  <cellXfs count="193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8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workbookViewId="0">
      <selection activeCell="A3" sqref="A3:B3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4"/>
      <c r="B1" s="44"/>
      <c r="C1" s="44"/>
      <c r="D1" s="61" t="s">
        <v>0</v>
      </c>
    </row>
    <row r="2" ht="41.25" customHeight="1" spans="1:1">
      <c r="A2" s="39" t="str">
        <f>"2025"&amp;"年部门财务收支预算总表"</f>
        <v>2025年部门财务收支预算总表</v>
      </c>
    </row>
    <row r="3" ht="17.25" customHeight="1" spans="1:4">
      <c r="A3" s="42" t="str">
        <f>"单位名称："&amp;"宜良县卫生健康局机关"</f>
        <v>单位名称：宜良县卫生健康局机关</v>
      </c>
      <c r="B3" s="158"/>
      <c r="D3" s="136" t="s">
        <v>1</v>
      </c>
    </row>
    <row r="4" ht="23.25" customHeight="1" spans="1:4">
      <c r="A4" s="159" t="s">
        <v>2</v>
      </c>
      <c r="B4" s="160"/>
      <c r="C4" s="159" t="s">
        <v>3</v>
      </c>
      <c r="D4" s="160"/>
    </row>
    <row r="5" ht="24" customHeight="1" spans="1:4">
      <c r="A5" s="159" t="s">
        <v>4</v>
      </c>
      <c r="B5" s="159" t="s">
        <v>5</v>
      </c>
      <c r="C5" s="159" t="s">
        <v>6</v>
      </c>
      <c r="D5" s="159" t="s">
        <v>5</v>
      </c>
    </row>
    <row r="6" ht="17.25" customHeight="1" spans="1:4">
      <c r="A6" s="161" t="s">
        <v>7</v>
      </c>
      <c r="B6" s="76">
        <v>15424685.68</v>
      </c>
      <c r="C6" s="161" t="s">
        <v>8</v>
      </c>
      <c r="D6" s="76"/>
    </row>
    <row r="7" ht="17.25" customHeight="1" spans="1:4">
      <c r="A7" s="161" t="s">
        <v>9</v>
      </c>
      <c r="B7" s="76"/>
      <c r="C7" s="161" t="s">
        <v>10</v>
      </c>
      <c r="D7" s="76"/>
    </row>
    <row r="8" ht="17.25" customHeight="1" spans="1:4">
      <c r="A8" s="161" t="s">
        <v>11</v>
      </c>
      <c r="B8" s="76"/>
      <c r="C8" s="192" t="s">
        <v>12</v>
      </c>
      <c r="D8" s="76"/>
    </row>
    <row r="9" ht="17.25" customHeight="1" spans="1:4">
      <c r="A9" s="161" t="s">
        <v>13</v>
      </c>
      <c r="B9" s="76"/>
      <c r="C9" s="192" t="s">
        <v>14</v>
      </c>
      <c r="D9" s="76"/>
    </row>
    <row r="10" ht="17.25" customHeight="1" spans="1:4">
      <c r="A10" s="161" t="s">
        <v>15</v>
      </c>
      <c r="B10" s="76"/>
      <c r="C10" s="192" t="s">
        <v>16</v>
      </c>
      <c r="D10" s="76"/>
    </row>
    <row r="11" ht="17.25" customHeight="1" spans="1:4">
      <c r="A11" s="161" t="s">
        <v>17</v>
      </c>
      <c r="B11" s="76"/>
      <c r="C11" s="192" t="s">
        <v>18</v>
      </c>
      <c r="D11" s="76"/>
    </row>
    <row r="12" ht="17.25" customHeight="1" spans="1:4">
      <c r="A12" s="161" t="s">
        <v>19</v>
      </c>
      <c r="B12" s="76"/>
      <c r="C12" s="30" t="s">
        <v>20</v>
      </c>
      <c r="D12" s="76"/>
    </row>
    <row r="13" ht="17.25" customHeight="1" spans="1:4">
      <c r="A13" s="161" t="s">
        <v>21</v>
      </c>
      <c r="B13" s="76"/>
      <c r="C13" s="30" t="s">
        <v>22</v>
      </c>
      <c r="D13" s="76">
        <v>1000140.33</v>
      </c>
    </row>
    <row r="14" ht="17.25" customHeight="1" spans="1:4">
      <c r="A14" s="161" t="s">
        <v>23</v>
      </c>
      <c r="B14" s="76"/>
      <c r="C14" s="30" t="s">
        <v>24</v>
      </c>
      <c r="D14" s="76">
        <v>14046340.35</v>
      </c>
    </row>
    <row r="15" ht="17.25" customHeight="1" spans="1:4">
      <c r="A15" s="161" t="s">
        <v>25</v>
      </c>
      <c r="B15" s="76"/>
      <c r="C15" s="30" t="s">
        <v>26</v>
      </c>
      <c r="D15" s="76"/>
    </row>
    <row r="16" ht="17.25" customHeight="1" spans="1:4">
      <c r="A16" s="141"/>
      <c r="B16" s="76"/>
      <c r="C16" s="30" t="s">
        <v>27</v>
      </c>
      <c r="D16" s="76"/>
    </row>
    <row r="17" ht="17.25" customHeight="1" spans="1:4">
      <c r="A17" s="162"/>
      <c r="B17" s="76"/>
      <c r="C17" s="30" t="s">
        <v>28</v>
      </c>
      <c r="D17" s="76"/>
    </row>
    <row r="18" ht="17.25" customHeight="1" spans="1:4">
      <c r="A18" s="162"/>
      <c r="B18" s="76"/>
      <c r="C18" s="30" t="s">
        <v>29</v>
      </c>
      <c r="D18" s="76"/>
    </row>
    <row r="19" ht="17.25" customHeight="1" spans="1:4">
      <c r="A19" s="162"/>
      <c r="B19" s="76"/>
      <c r="C19" s="30" t="s">
        <v>30</v>
      </c>
      <c r="D19" s="76"/>
    </row>
    <row r="20" ht="17.25" customHeight="1" spans="1:4">
      <c r="A20" s="162"/>
      <c r="B20" s="76"/>
      <c r="C20" s="30" t="s">
        <v>31</v>
      </c>
      <c r="D20" s="76"/>
    </row>
    <row r="21" ht="17.25" customHeight="1" spans="1:4">
      <c r="A21" s="162"/>
      <c r="B21" s="76"/>
      <c r="C21" s="30" t="s">
        <v>32</v>
      </c>
      <c r="D21" s="76"/>
    </row>
    <row r="22" ht="17.25" customHeight="1" spans="1:4">
      <c r="A22" s="162"/>
      <c r="B22" s="76"/>
      <c r="C22" s="30" t="s">
        <v>33</v>
      </c>
      <c r="D22" s="76"/>
    </row>
    <row r="23" ht="17.25" customHeight="1" spans="1:4">
      <c r="A23" s="162"/>
      <c r="B23" s="76"/>
      <c r="C23" s="30" t="s">
        <v>34</v>
      </c>
      <c r="D23" s="76"/>
    </row>
    <row r="24" ht="17.25" customHeight="1" spans="1:4">
      <c r="A24" s="162"/>
      <c r="B24" s="76"/>
      <c r="C24" s="30" t="s">
        <v>35</v>
      </c>
      <c r="D24" s="76">
        <v>378205</v>
      </c>
    </row>
    <row r="25" ht="17.25" customHeight="1" spans="1:4">
      <c r="A25" s="162"/>
      <c r="B25" s="76"/>
      <c r="C25" s="30" t="s">
        <v>36</v>
      </c>
      <c r="D25" s="76"/>
    </row>
    <row r="26" ht="17.25" customHeight="1" spans="1:4">
      <c r="A26" s="162"/>
      <c r="B26" s="76"/>
      <c r="C26" s="141" t="s">
        <v>37</v>
      </c>
      <c r="D26" s="76"/>
    </row>
    <row r="27" ht="17.25" customHeight="1" spans="1:4">
      <c r="A27" s="162"/>
      <c r="B27" s="76"/>
      <c r="C27" s="30" t="s">
        <v>38</v>
      </c>
      <c r="D27" s="76"/>
    </row>
    <row r="28" ht="16.5" customHeight="1" spans="1:4">
      <c r="A28" s="162"/>
      <c r="B28" s="76"/>
      <c r="C28" s="30" t="s">
        <v>39</v>
      </c>
      <c r="D28" s="76"/>
    </row>
    <row r="29" ht="16.5" customHeight="1" spans="1:4">
      <c r="A29" s="162"/>
      <c r="B29" s="76"/>
      <c r="C29" s="141" t="s">
        <v>40</v>
      </c>
      <c r="D29" s="76"/>
    </row>
    <row r="30" ht="17.25" customHeight="1" spans="1:4">
      <c r="A30" s="162"/>
      <c r="B30" s="76"/>
      <c r="C30" s="141" t="s">
        <v>41</v>
      </c>
      <c r="D30" s="76"/>
    </row>
    <row r="31" ht="17.25" customHeight="1" spans="1:4">
      <c r="A31" s="162"/>
      <c r="B31" s="76"/>
      <c r="C31" s="30" t="s">
        <v>42</v>
      </c>
      <c r="D31" s="76"/>
    </row>
    <row r="32" ht="16.5" customHeight="1" spans="1:4">
      <c r="A32" s="162" t="s">
        <v>43</v>
      </c>
      <c r="B32" s="76">
        <v>15424685.68</v>
      </c>
      <c r="C32" s="162" t="s">
        <v>44</v>
      </c>
      <c r="D32" s="76">
        <v>15424685.68</v>
      </c>
    </row>
    <row r="33" ht="16.5" customHeight="1" spans="1:4">
      <c r="A33" s="141" t="s">
        <v>45</v>
      </c>
      <c r="B33" s="76"/>
      <c r="C33" s="141" t="s">
        <v>46</v>
      </c>
      <c r="D33" s="76"/>
    </row>
    <row r="34" ht="16.5" customHeight="1" spans="1:4">
      <c r="A34" s="30" t="s">
        <v>47</v>
      </c>
      <c r="B34" s="76"/>
      <c r="C34" s="30" t="s">
        <v>47</v>
      </c>
      <c r="D34" s="76"/>
    </row>
    <row r="35" ht="16.5" customHeight="1" spans="1:4">
      <c r="A35" s="30" t="s">
        <v>48</v>
      </c>
      <c r="B35" s="76"/>
      <c r="C35" s="30" t="s">
        <v>49</v>
      </c>
      <c r="D35" s="76"/>
    </row>
    <row r="36" ht="16.5" customHeight="1" spans="1:4">
      <c r="A36" s="163" t="s">
        <v>50</v>
      </c>
      <c r="B36" s="76">
        <v>15424685.68</v>
      </c>
      <c r="C36" s="163" t="s">
        <v>51</v>
      </c>
      <c r="D36" s="76">
        <v>15424685.68</v>
      </c>
    </row>
  </sheetData>
  <mergeCells count="4">
    <mergeCell ref="A2:D2"/>
    <mergeCell ref="A3:B3"/>
    <mergeCell ref="A4:B4"/>
    <mergeCell ref="C4:D4"/>
  </mergeCells>
  <printOptions horizontalCentered="1"/>
  <pageMargins left="0.959722222222222" right="0.959722222222222" top="0.719444444444444" bottom="0.719444444444444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A3" sqref="A3:C3"/>
    </sheetView>
  </sheetViews>
  <sheetFormatPr defaultColWidth="9.14166666666667" defaultRowHeight="14.25" customHeight="1" outlineLevelCol="5"/>
  <cols>
    <col min="1" max="1" width="32.1416666666667" customWidth="1"/>
    <col min="2" max="2" width="20.7166666666667" customWidth="1"/>
    <col min="3" max="3" width="32.1416666666667" customWidth="1"/>
    <col min="4" max="4" width="27.7166666666667" customWidth="1"/>
    <col min="5" max="6" width="36.7166666666667" customWidth="1"/>
  </cols>
  <sheetData>
    <row r="1" ht="12" customHeight="1" spans="1:6">
      <c r="A1" s="115">
        <v>1</v>
      </c>
      <c r="B1" s="116">
        <v>0</v>
      </c>
      <c r="C1" s="115">
        <v>1</v>
      </c>
      <c r="D1" s="117"/>
      <c r="E1" s="117"/>
      <c r="F1" s="114" t="s">
        <v>367</v>
      </c>
    </row>
    <row r="2" ht="42" customHeight="1" spans="1:6">
      <c r="A2" s="118" t="str">
        <f>"2025"&amp;"年部门政府性基金预算支出预算表"</f>
        <v>2025年部门政府性基金预算支出预算表</v>
      </c>
      <c r="B2" s="118" t="s">
        <v>368</v>
      </c>
      <c r="C2" s="119"/>
      <c r="D2" s="120"/>
      <c r="E2" s="120"/>
      <c r="F2" s="120"/>
    </row>
    <row r="3" ht="13.5" customHeight="1" spans="1:6">
      <c r="A3" s="4" t="str">
        <f>"单位名称："&amp;"宜良县卫生健康局机关"</f>
        <v>单位名称：宜良县卫生健康局机关</v>
      </c>
      <c r="B3" s="4" t="s">
        <v>369</v>
      </c>
      <c r="C3" s="115"/>
      <c r="D3" s="117"/>
      <c r="E3" s="117"/>
      <c r="F3" s="114" t="s">
        <v>1</v>
      </c>
    </row>
    <row r="4" ht="19.5" customHeight="1" spans="1:6">
      <c r="A4" s="121" t="s">
        <v>195</v>
      </c>
      <c r="B4" s="122" t="s">
        <v>72</v>
      </c>
      <c r="C4" s="121" t="s">
        <v>73</v>
      </c>
      <c r="D4" s="10" t="s">
        <v>370</v>
      </c>
      <c r="E4" s="11"/>
      <c r="F4" s="12"/>
    </row>
    <row r="5" ht="18.75" customHeight="1" spans="1:6">
      <c r="A5" s="123"/>
      <c r="B5" s="124"/>
      <c r="C5" s="123"/>
      <c r="D5" s="15" t="s">
        <v>55</v>
      </c>
      <c r="E5" s="10" t="s">
        <v>75</v>
      </c>
      <c r="F5" s="15" t="s">
        <v>76</v>
      </c>
    </row>
    <row r="6" ht="18.75" customHeight="1" spans="1:6">
      <c r="A6" s="65">
        <v>1</v>
      </c>
      <c r="B6" s="125" t="s">
        <v>83</v>
      </c>
      <c r="C6" s="65">
        <v>3</v>
      </c>
      <c r="D6" s="126">
        <v>4</v>
      </c>
      <c r="E6" s="126">
        <v>5</v>
      </c>
      <c r="F6" s="126">
        <v>6</v>
      </c>
    </row>
    <row r="7" ht="21" customHeight="1" spans="1:6">
      <c r="A7" s="20"/>
      <c r="B7" s="20"/>
      <c r="C7" s="20"/>
      <c r="D7" s="76"/>
      <c r="E7" s="76"/>
      <c r="F7" s="76"/>
    </row>
    <row r="8" ht="21" customHeight="1" spans="1:6">
      <c r="A8" s="20"/>
      <c r="B8" s="20"/>
      <c r="C8" s="20"/>
      <c r="D8" s="76"/>
      <c r="E8" s="76"/>
      <c r="F8" s="76"/>
    </row>
    <row r="9" ht="18.75" customHeight="1" spans="1:6">
      <c r="A9" s="127" t="s">
        <v>185</v>
      </c>
      <c r="B9" s="127" t="s">
        <v>185</v>
      </c>
      <c r="C9" s="128" t="s">
        <v>185</v>
      </c>
      <c r="D9" s="76"/>
      <c r="E9" s="76"/>
      <c r="F9" s="76"/>
    </row>
    <row r="10" customHeight="1" spans="1:1">
      <c r="A10" t="s">
        <v>293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69444444444444" right="0.369444444444444" top="0.559722222222222" bottom="0.559722222222222" header="0.479861111111111" footer="0.479861111111111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selection activeCell="A3" sqref="A3:H3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166666666667" customWidth="1"/>
    <col min="5" max="5" width="35.275" customWidth="1"/>
    <col min="6" max="6" width="7.71666666666667" customWidth="1"/>
    <col min="7" max="7" width="11.1416666666667" customWidth="1"/>
    <col min="8" max="8" width="13.275" customWidth="1"/>
    <col min="9" max="18" width="20" customWidth="1"/>
    <col min="19" max="19" width="19.85" customWidth="1"/>
  </cols>
  <sheetData>
    <row r="1" ht="15.75" customHeight="1" spans="2:19">
      <c r="B1" s="80"/>
      <c r="C1" s="80"/>
      <c r="R1" s="2"/>
      <c r="S1" s="2" t="s">
        <v>371</v>
      </c>
    </row>
    <row r="2" ht="41.25" customHeight="1" spans="1:19">
      <c r="A2" s="69" t="str">
        <f>"2025"&amp;"年部门政府采购预算表"</f>
        <v>2025年部门政府采购预算表</v>
      </c>
      <c r="B2" s="63"/>
      <c r="C2" s="63"/>
      <c r="D2" s="3"/>
      <c r="E2" s="3"/>
      <c r="F2" s="3"/>
      <c r="G2" s="3"/>
      <c r="H2" s="3"/>
      <c r="I2" s="3"/>
      <c r="J2" s="3"/>
      <c r="K2" s="3"/>
      <c r="L2" s="3"/>
      <c r="M2" s="63"/>
      <c r="N2" s="3"/>
      <c r="O2" s="3"/>
      <c r="P2" s="63"/>
      <c r="Q2" s="3"/>
      <c r="R2" s="63"/>
      <c r="S2" s="63"/>
    </row>
    <row r="3" ht="18.75" customHeight="1" spans="1:19">
      <c r="A3" s="107" t="str">
        <f>"单位名称："&amp;"宜良县卫生健康局机关"</f>
        <v>单位名称：宜良县卫生健康局机关</v>
      </c>
      <c r="B3" s="82"/>
      <c r="C3" s="82"/>
      <c r="D3" s="6"/>
      <c r="E3" s="6"/>
      <c r="F3" s="6"/>
      <c r="G3" s="6"/>
      <c r="H3" s="6"/>
      <c r="I3" s="6"/>
      <c r="J3" s="6"/>
      <c r="K3" s="6"/>
      <c r="L3" s="6"/>
      <c r="R3" s="7"/>
      <c r="S3" s="114" t="s">
        <v>1</v>
      </c>
    </row>
    <row r="4" ht="15.75" customHeight="1" spans="1:19">
      <c r="A4" s="9" t="s">
        <v>194</v>
      </c>
      <c r="B4" s="83" t="s">
        <v>195</v>
      </c>
      <c r="C4" s="83" t="s">
        <v>372</v>
      </c>
      <c r="D4" s="84" t="s">
        <v>373</v>
      </c>
      <c r="E4" s="84" t="s">
        <v>374</v>
      </c>
      <c r="F4" s="84" t="s">
        <v>375</v>
      </c>
      <c r="G4" s="84" t="s">
        <v>376</v>
      </c>
      <c r="H4" s="84" t="s">
        <v>377</v>
      </c>
      <c r="I4" s="97" t="s">
        <v>202</v>
      </c>
      <c r="J4" s="97"/>
      <c r="K4" s="97"/>
      <c r="L4" s="97"/>
      <c r="M4" s="98"/>
      <c r="N4" s="97"/>
      <c r="O4" s="97"/>
      <c r="P4" s="77"/>
      <c r="Q4" s="97"/>
      <c r="R4" s="98"/>
      <c r="S4" s="78"/>
    </row>
    <row r="5" ht="17.25" customHeight="1" spans="1:19">
      <c r="A5" s="14"/>
      <c r="B5" s="85"/>
      <c r="C5" s="85"/>
      <c r="D5" s="86"/>
      <c r="E5" s="86"/>
      <c r="F5" s="86"/>
      <c r="G5" s="86"/>
      <c r="H5" s="86"/>
      <c r="I5" s="86" t="s">
        <v>55</v>
      </c>
      <c r="J5" s="86" t="s">
        <v>58</v>
      </c>
      <c r="K5" s="86" t="s">
        <v>378</v>
      </c>
      <c r="L5" s="86" t="s">
        <v>379</v>
      </c>
      <c r="M5" s="99" t="s">
        <v>380</v>
      </c>
      <c r="N5" s="100" t="s">
        <v>381</v>
      </c>
      <c r="O5" s="100"/>
      <c r="P5" s="105"/>
      <c r="Q5" s="100"/>
      <c r="R5" s="106"/>
      <c r="S5" s="87"/>
    </row>
    <row r="6" ht="54" customHeight="1" spans="1:19">
      <c r="A6" s="17"/>
      <c r="B6" s="87"/>
      <c r="C6" s="87"/>
      <c r="D6" s="88"/>
      <c r="E6" s="88"/>
      <c r="F6" s="88"/>
      <c r="G6" s="88"/>
      <c r="H6" s="88"/>
      <c r="I6" s="88"/>
      <c r="J6" s="88" t="s">
        <v>57</v>
      </c>
      <c r="K6" s="88"/>
      <c r="L6" s="88"/>
      <c r="M6" s="101"/>
      <c r="N6" s="88" t="s">
        <v>57</v>
      </c>
      <c r="O6" s="88" t="s">
        <v>64</v>
      </c>
      <c r="P6" s="87" t="s">
        <v>65</v>
      </c>
      <c r="Q6" s="88" t="s">
        <v>66</v>
      </c>
      <c r="R6" s="101" t="s">
        <v>67</v>
      </c>
      <c r="S6" s="87" t="s">
        <v>68</v>
      </c>
    </row>
    <row r="7" ht="18" customHeight="1" spans="1:19">
      <c r="A7" s="108">
        <v>1</v>
      </c>
      <c r="B7" s="108" t="s">
        <v>83</v>
      </c>
      <c r="C7" s="109">
        <v>3</v>
      </c>
      <c r="D7" s="109">
        <v>4</v>
      </c>
      <c r="E7" s="108">
        <v>5</v>
      </c>
      <c r="F7" s="108">
        <v>6</v>
      </c>
      <c r="G7" s="108">
        <v>7</v>
      </c>
      <c r="H7" s="108">
        <v>8</v>
      </c>
      <c r="I7" s="108">
        <v>9</v>
      </c>
      <c r="J7" s="108">
        <v>10</v>
      </c>
      <c r="K7" s="108">
        <v>11</v>
      </c>
      <c r="L7" s="108">
        <v>12</v>
      </c>
      <c r="M7" s="108">
        <v>13</v>
      </c>
      <c r="N7" s="108">
        <v>14</v>
      </c>
      <c r="O7" s="108">
        <v>15</v>
      </c>
      <c r="P7" s="108">
        <v>16</v>
      </c>
      <c r="Q7" s="108">
        <v>17</v>
      </c>
      <c r="R7" s="108">
        <v>18</v>
      </c>
      <c r="S7" s="108">
        <v>19</v>
      </c>
    </row>
    <row r="8" ht="21" customHeight="1" spans="1:19">
      <c r="A8" s="89" t="s">
        <v>70</v>
      </c>
      <c r="B8" s="90" t="s">
        <v>70</v>
      </c>
      <c r="C8" s="90" t="s">
        <v>253</v>
      </c>
      <c r="D8" s="91" t="s">
        <v>382</v>
      </c>
      <c r="E8" s="91" t="s">
        <v>383</v>
      </c>
      <c r="F8" s="91" t="s">
        <v>384</v>
      </c>
      <c r="G8" s="110">
        <v>1</v>
      </c>
      <c r="H8" s="76"/>
      <c r="I8" s="76">
        <v>7000</v>
      </c>
      <c r="J8" s="76">
        <v>7000</v>
      </c>
      <c r="K8" s="76"/>
      <c r="L8" s="76"/>
      <c r="M8" s="76"/>
      <c r="N8" s="76"/>
      <c r="O8" s="76"/>
      <c r="P8" s="76"/>
      <c r="Q8" s="76"/>
      <c r="R8" s="76"/>
      <c r="S8" s="76"/>
    </row>
    <row r="9" ht="21" customHeight="1" spans="1:19">
      <c r="A9" s="89" t="s">
        <v>70</v>
      </c>
      <c r="B9" s="90" t="s">
        <v>70</v>
      </c>
      <c r="C9" s="90" t="s">
        <v>253</v>
      </c>
      <c r="D9" s="91" t="s">
        <v>385</v>
      </c>
      <c r="E9" s="91" t="s">
        <v>386</v>
      </c>
      <c r="F9" s="91" t="s">
        <v>384</v>
      </c>
      <c r="G9" s="110">
        <v>1</v>
      </c>
      <c r="H9" s="76">
        <v>10000</v>
      </c>
      <c r="I9" s="76">
        <v>10000</v>
      </c>
      <c r="J9" s="76">
        <v>10000</v>
      </c>
      <c r="K9" s="76"/>
      <c r="L9" s="76"/>
      <c r="M9" s="76"/>
      <c r="N9" s="76"/>
      <c r="O9" s="76"/>
      <c r="P9" s="76"/>
      <c r="Q9" s="76"/>
      <c r="R9" s="76"/>
      <c r="S9" s="76"/>
    </row>
    <row r="10" ht="21" customHeight="1" spans="1:19">
      <c r="A10" s="89" t="s">
        <v>70</v>
      </c>
      <c r="B10" s="90" t="s">
        <v>70</v>
      </c>
      <c r="C10" s="90" t="s">
        <v>253</v>
      </c>
      <c r="D10" s="91" t="s">
        <v>255</v>
      </c>
      <c r="E10" s="91" t="s">
        <v>386</v>
      </c>
      <c r="F10" s="91" t="s">
        <v>384</v>
      </c>
      <c r="G10" s="110">
        <v>1</v>
      </c>
      <c r="H10" s="76"/>
      <c r="I10" s="76">
        <v>7000</v>
      </c>
      <c r="J10" s="76">
        <v>7000</v>
      </c>
      <c r="K10" s="76"/>
      <c r="L10" s="76"/>
      <c r="M10" s="76"/>
      <c r="N10" s="76"/>
      <c r="O10" s="76"/>
      <c r="P10" s="76"/>
      <c r="Q10" s="76"/>
      <c r="R10" s="76"/>
      <c r="S10" s="76"/>
    </row>
    <row r="11" ht="21" customHeight="1" spans="1:19">
      <c r="A11" s="92" t="s">
        <v>185</v>
      </c>
      <c r="B11" s="93"/>
      <c r="C11" s="93"/>
      <c r="D11" s="94"/>
      <c r="E11" s="94"/>
      <c r="F11" s="94"/>
      <c r="G11" s="111"/>
      <c r="H11" s="76">
        <v>10000</v>
      </c>
      <c r="I11" s="76">
        <v>24000</v>
      </c>
      <c r="J11" s="76">
        <v>24000</v>
      </c>
      <c r="K11" s="76"/>
      <c r="L11" s="76"/>
      <c r="M11" s="76"/>
      <c r="N11" s="76"/>
      <c r="O11" s="76"/>
      <c r="P11" s="76"/>
      <c r="Q11" s="76"/>
      <c r="R11" s="76"/>
      <c r="S11" s="76"/>
    </row>
    <row r="12" ht="21" customHeight="1" spans="1:19">
      <c r="A12" s="107" t="s">
        <v>387</v>
      </c>
      <c r="B12" s="4"/>
      <c r="C12" s="4"/>
      <c r="D12" s="107"/>
      <c r="E12" s="107"/>
      <c r="F12" s="107"/>
      <c r="G12" s="112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</row>
  </sheetData>
  <mergeCells count="19">
    <mergeCell ref="A2:S2"/>
    <mergeCell ref="A3:H3"/>
    <mergeCell ref="I4:S4"/>
    <mergeCell ref="N5:S5"/>
    <mergeCell ref="A11:G11"/>
    <mergeCell ref="A12:S12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59722222222222" right="0.959722222222222" top="0.719444444444444" bottom="0.719444444444444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selection activeCell="A3" sqref="A3:I3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75" customWidth="1"/>
  </cols>
  <sheetData>
    <row r="1" ht="16.5" customHeight="1" spans="1:20">
      <c r="A1" s="73"/>
      <c r="B1" s="80"/>
      <c r="C1" s="80"/>
      <c r="D1" s="80"/>
      <c r="E1" s="80"/>
      <c r="F1" s="80"/>
      <c r="G1" s="80"/>
      <c r="H1" s="73"/>
      <c r="I1" s="73"/>
      <c r="J1" s="73"/>
      <c r="K1" s="73"/>
      <c r="L1" s="73"/>
      <c r="M1" s="73"/>
      <c r="N1" s="95"/>
      <c r="O1" s="73"/>
      <c r="P1" s="73"/>
      <c r="Q1" s="80"/>
      <c r="R1" s="73"/>
      <c r="S1" s="103"/>
      <c r="T1" s="103" t="s">
        <v>388</v>
      </c>
    </row>
    <row r="2" ht="41.25" customHeight="1" spans="1:20">
      <c r="A2" s="69" t="str">
        <f>"2025"&amp;"年部门政府购买服务预算表"</f>
        <v>2025年部门政府购买服务预算表</v>
      </c>
      <c r="B2" s="63"/>
      <c r="C2" s="63"/>
      <c r="D2" s="63"/>
      <c r="E2" s="63"/>
      <c r="F2" s="63"/>
      <c r="G2" s="63"/>
      <c r="H2" s="81"/>
      <c r="I2" s="81"/>
      <c r="J2" s="81"/>
      <c r="K2" s="81"/>
      <c r="L2" s="81"/>
      <c r="M2" s="81"/>
      <c r="N2" s="96"/>
      <c r="O2" s="81"/>
      <c r="P2" s="81"/>
      <c r="Q2" s="63"/>
      <c r="R2" s="81"/>
      <c r="S2" s="96"/>
      <c r="T2" s="63"/>
    </row>
    <row r="3" ht="22.5" customHeight="1" spans="1:20">
      <c r="A3" s="70" t="str">
        <f>"单位名称："&amp;"宜良县卫生健康局机关"</f>
        <v>单位名称：宜良县卫生健康局机关</v>
      </c>
      <c r="B3" s="82"/>
      <c r="C3" s="82"/>
      <c r="D3" s="82"/>
      <c r="E3" s="82"/>
      <c r="F3" s="82"/>
      <c r="G3" s="82"/>
      <c r="H3" s="71"/>
      <c r="I3" s="71"/>
      <c r="J3" s="71"/>
      <c r="K3" s="71"/>
      <c r="L3" s="71"/>
      <c r="M3" s="71"/>
      <c r="N3" s="95"/>
      <c r="O3" s="73"/>
      <c r="P3" s="73"/>
      <c r="Q3" s="80"/>
      <c r="R3" s="73"/>
      <c r="S3" s="104"/>
      <c r="T3" s="103" t="s">
        <v>1</v>
      </c>
    </row>
    <row r="4" ht="24" customHeight="1" spans="1:20">
      <c r="A4" s="9" t="s">
        <v>194</v>
      </c>
      <c r="B4" s="83" t="s">
        <v>195</v>
      </c>
      <c r="C4" s="83" t="s">
        <v>372</v>
      </c>
      <c r="D4" s="83" t="s">
        <v>389</v>
      </c>
      <c r="E4" s="83" t="s">
        <v>390</v>
      </c>
      <c r="F4" s="83" t="s">
        <v>391</v>
      </c>
      <c r="G4" s="83" t="s">
        <v>392</v>
      </c>
      <c r="H4" s="84" t="s">
        <v>393</v>
      </c>
      <c r="I4" s="84" t="s">
        <v>394</v>
      </c>
      <c r="J4" s="97" t="s">
        <v>202</v>
      </c>
      <c r="K4" s="97"/>
      <c r="L4" s="97"/>
      <c r="M4" s="97"/>
      <c r="N4" s="98"/>
      <c r="O4" s="97"/>
      <c r="P4" s="97"/>
      <c r="Q4" s="77"/>
      <c r="R4" s="97"/>
      <c r="S4" s="98"/>
      <c r="T4" s="78"/>
    </row>
    <row r="5" ht="24" customHeight="1" spans="1:20">
      <c r="A5" s="14"/>
      <c r="B5" s="85"/>
      <c r="C5" s="85"/>
      <c r="D5" s="85"/>
      <c r="E5" s="85"/>
      <c r="F5" s="85"/>
      <c r="G5" s="85"/>
      <c r="H5" s="86"/>
      <c r="I5" s="86"/>
      <c r="J5" s="86" t="s">
        <v>55</v>
      </c>
      <c r="K5" s="86" t="s">
        <v>58</v>
      </c>
      <c r="L5" s="86" t="s">
        <v>378</v>
      </c>
      <c r="M5" s="86" t="s">
        <v>379</v>
      </c>
      <c r="N5" s="99" t="s">
        <v>380</v>
      </c>
      <c r="O5" s="100" t="s">
        <v>381</v>
      </c>
      <c r="P5" s="100"/>
      <c r="Q5" s="105"/>
      <c r="R5" s="100"/>
      <c r="S5" s="106"/>
      <c r="T5" s="87"/>
    </row>
    <row r="6" ht="54" customHeight="1" spans="1:20">
      <c r="A6" s="17"/>
      <c r="B6" s="87"/>
      <c r="C6" s="87"/>
      <c r="D6" s="87"/>
      <c r="E6" s="87"/>
      <c r="F6" s="87"/>
      <c r="G6" s="87"/>
      <c r="H6" s="88"/>
      <c r="I6" s="88"/>
      <c r="J6" s="88"/>
      <c r="K6" s="88" t="s">
        <v>57</v>
      </c>
      <c r="L6" s="88"/>
      <c r="M6" s="88"/>
      <c r="N6" s="101"/>
      <c r="O6" s="88" t="s">
        <v>57</v>
      </c>
      <c r="P6" s="88" t="s">
        <v>64</v>
      </c>
      <c r="Q6" s="87" t="s">
        <v>65</v>
      </c>
      <c r="R6" s="88" t="s">
        <v>66</v>
      </c>
      <c r="S6" s="101" t="s">
        <v>67</v>
      </c>
      <c r="T6" s="87" t="s">
        <v>68</v>
      </c>
    </row>
    <row r="7" ht="17.25" customHeight="1" spans="1:20">
      <c r="A7" s="18">
        <v>1</v>
      </c>
      <c r="B7" s="87">
        <v>2</v>
      </c>
      <c r="C7" s="18">
        <v>3</v>
      </c>
      <c r="D7" s="18">
        <v>4</v>
      </c>
      <c r="E7" s="87">
        <v>5</v>
      </c>
      <c r="F7" s="18">
        <v>6</v>
      </c>
      <c r="G7" s="18">
        <v>7</v>
      </c>
      <c r="H7" s="87">
        <v>8</v>
      </c>
      <c r="I7" s="18">
        <v>9</v>
      </c>
      <c r="J7" s="18">
        <v>10</v>
      </c>
      <c r="K7" s="87">
        <v>11</v>
      </c>
      <c r="L7" s="18">
        <v>12</v>
      </c>
      <c r="M7" s="18">
        <v>13</v>
      </c>
      <c r="N7" s="87">
        <v>14</v>
      </c>
      <c r="O7" s="18">
        <v>15</v>
      </c>
      <c r="P7" s="18">
        <v>16</v>
      </c>
      <c r="Q7" s="87">
        <v>17</v>
      </c>
      <c r="R7" s="18">
        <v>18</v>
      </c>
      <c r="S7" s="18">
        <v>19</v>
      </c>
      <c r="T7" s="18">
        <v>20</v>
      </c>
    </row>
    <row r="8" ht="21" customHeight="1" spans="1:20">
      <c r="A8" s="89" t="s">
        <v>70</v>
      </c>
      <c r="B8" s="90" t="s">
        <v>70</v>
      </c>
      <c r="C8" s="90" t="s">
        <v>253</v>
      </c>
      <c r="D8" s="90" t="s">
        <v>382</v>
      </c>
      <c r="E8" s="90" t="s">
        <v>395</v>
      </c>
      <c r="F8" s="90" t="s">
        <v>75</v>
      </c>
      <c r="G8" s="90" t="s">
        <v>396</v>
      </c>
      <c r="H8" s="91" t="s">
        <v>112</v>
      </c>
      <c r="I8" s="91" t="s">
        <v>382</v>
      </c>
      <c r="J8" s="76">
        <v>7000</v>
      </c>
      <c r="K8" s="76">
        <v>7000</v>
      </c>
      <c r="L8" s="76"/>
      <c r="M8" s="76"/>
      <c r="N8" s="76"/>
      <c r="O8" s="76"/>
      <c r="P8" s="76"/>
      <c r="Q8" s="76"/>
      <c r="R8" s="76"/>
      <c r="S8" s="76"/>
      <c r="T8" s="76"/>
    </row>
    <row r="9" ht="21" customHeight="1" spans="1:20">
      <c r="A9" s="89" t="s">
        <v>70</v>
      </c>
      <c r="B9" s="90" t="s">
        <v>70</v>
      </c>
      <c r="C9" s="90" t="s">
        <v>253</v>
      </c>
      <c r="D9" s="90" t="s">
        <v>397</v>
      </c>
      <c r="E9" s="90" t="s">
        <v>395</v>
      </c>
      <c r="F9" s="90" t="s">
        <v>75</v>
      </c>
      <c r="G9" s="90" t="s">
        <v>396</v>
      </c>
      <c r="H9" s="91" t="s">
        <v>112</v>
      </c>
      <c r="I9" s="91" t="s">
        <v>397</v>
      </c>
      <c r="J9" s="76">
        <v>10000</v>
      </c>
      <c r="K9" s="76">
        <v>10000</v>
      </c>
      <c r="L9" s="76"/>
      <c r="M9" s="76"/>
      <c r="N9" s="76"/>
      <c r="O9" s="76"/>
      <c r="P9" s="76"/>
      <c r="Q9" s="76"/>
      <c r="R9" s="76"/>
      <c r="S9" s="76"/>
      <c r="T9" s="76"/>
    </row>
    <row r="10" ht="21" customHeight="1" spans="1:20">
      <c r="A10" s="89" t="s">
        <v>70</v>
      </c>
      <c r="B10" s="90" t="s">
        <v>70</v>
      </c>
      <c r="C10" s="90" t="s">
        <v>253</v>
      </c>
      <c r="D10" s="90" t="s">
        <v>398</v>
      </c>
      <c r="E10" s="90" t="s">
        <v>395</v>
      </c>
      <c r="F10" s="90" t="s">
        <v>75</v>
      </c>
      <c r="G10" s="90" t="s">
        <v>396</v>
      </c>
      <c r="H10" s="91" t="s">
        <v>112</v>
      </c>
      <c r="I10" s="91" t="s">
        <v>398</v>
      </c>
      <c r="J10" s="76">
        <v>7000</v>
      </c>
      <c r="K10" s="76">
        <v>7000</v>
      </c>
      <c r="L10" s="76"/>
      <c r="M10" s="76"/>
      <c r="N10" s="76"/>
      <c r="O10" s="76"/>
      <c r="P10" s="76"/>
      <c r="Q10" s="76"/>
      <c r="R10" s="76"/>
      <c r="S10" s="76"/>
      <c r="T10" s="76"/>
    </row>
    <row r="11" ht="21" customHeight="1" spans="1:20">
      <c r="A11" s="92" t="s">
        <v>185</v>
      </c>
      <c r="B11" s="93"/>
      <c r="C11" s="93"/>
      <c r="D11" s="93"/>
      <c r="E11" s="93"/>
      <c r="F11" s="93"/>
      <c r="G11" s="93"/>
      <c r="H11" s="94"/>
      <c r="I11" s="102"/>
      <c r="J11" s="76">
        <v>24000</v>
      </c>
      <c r="K11" s="76">
        <v>24000</v>
      </c>
      <c r="L11" s="76"/>
      <c r="M11" s="76"/>
      <c r="N11" s="76"/>
      <c r="O11" s="76"/>
      <c r="P11" s="76"/>
      <c r="Q11" s="76"/>
      <c r="R11" s="76"/>
      <c r="S11" s="76"/>
      <c r="T11" s="76"/>
    </row>
  </sheetData>
  <mergeCells count="19">
    <mergeCell ref="A2:T2"/>
    <mergeCell ref="A3:I3"/>
    <mergeCell ref="J4:T4"/>
    <mergeCell ref="O5:T5"/>
    <mergeCell ref="A11:I1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59722222222222" right="0.959722222222222" top="0.719444444444444" bottom="0.719444444444444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selection activeCell="A3" sqref="A3:I3"/>
    </sheetView>
  </sheetViews>
  <sheetFormatPr defaultColWidth="9.14166666666667" defaultRowHeight="14.25" customHeight="1"/>
  <cols>
    <col min="1" max="1" width="37.7166666666667" customWidth="1"/>
    <col min="2" max="24" width="20" customWidth="1"/>
  </cols>
  <sheetData>
    <row r="1" ht="17.25" customHeight="1" spans="4:24">
      <c r="D1" s="68"/>
      <c r="W1" s="2"/>
      <c r="X1" s="2" t="s">
        <v>399</v>
      </c>
    </row>
    <row r="2" ht="41.25" customHeight="1" spans="1:24">
      <c r="A2" s="69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3"/>
      <c r="X2" s="63"/>
    </row>
    <row r="3" ht="18" customHeight="1" spans="1:24">
      <c r="A3" s="70" t="str">
        <f>"单位名称："&amp;"宜良县卫生健康局机关"</f>
        <v>单位名称：宜良县卫生健康局机关</v>
      </c>
      <c r="B3" s="71"/>
      <c r="C3" s="71"/>
      <c r="D3" s="72"/>
      <c r="E3" s="73"/>
      <c r="F3" s="73"/>
      <c r="G3" s="73"/>
      <c r="H3" s="73"/>
      <c r="I3" s="73"/>
      <c r="W3" s="7"/>
      <c r="X3" s="7" t="s">
        <v>1</v>
      </c>
    </row>
    <row r="4" ht="19.5" customHeight="1" spans="1:24">
      <c r="A4" s="26" t="s">
        <v>400</v>
      </c>
      <c r="B4" s="10" t="s">
        <v>202</v>
      </c>
      <c r="C4" s="11"/>
      <c r="D4" s="11"/>
      <c r="E4" s="10" t="s">
        <v>401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77"/>
      <c r="X4" s="78"/>
    </row>
    <row r="5" ht="40.5" customHeight="1" spans="1:24">
      <c r="A5" s="18"/>
      <c r="B5" s="27" t="s">
        <v>55</v>
      </c>
      <c r="C5" s="9" t="s">
        <v>58</v>
      </c>
      <c r="D5" s="74" t="s">
        <v>378</v>
      </c>
      <c r="E5" s="46" t="s">
        <v>402</v>
      </c>
      <c r="F5" s="46" t="s">
        <v>403</v>
      </c>
      <c r="G5" s="46" t="s">
        <v>404</v>
      </c>
      <c r="H5" s="46" t="s">
        <v>405</v>
      </c>
      <c r="I5" s="46" t="s">
        <v>406</v>
      </c>
      <c r="J5" s="46" t="s">
        <v>407</v>
      </c>
      <c r="K5" s="46" t="s">
        <v>408</v>
      </c>
      <c r="L5" s="46" t="s">
        <v>409</v>
      </c>
      <c r="M5" s="46" t="s">
        <v>410</v>
      </c>
      <c r="N5" s="46" t="s">
        <v>411</v>
      </c>
      <c r="O5" s="46" t="s">
        <v>412</v>
      </c>
      <c r="P5" s="46" t="s">
        <v>413</v>
      </c>
      <c r="Q5" s="46" t="s">
        <v>414</v>
      </c>
      <c r="R5" s="46" t="s">
        <v>415</v>
      </c>
      <c r="S5" s="46" t="s">
        <v>416</v>
      </c>
      <c r="T5" s="46" t="s">
        <v>417</v>
      </c>
      <c r="U5" s="46" t="s">
        <v>418</v>
      </c>
      <c r="V5" s="46" t="s">
        <v>419</v>
      </c>
      <c r="W5" s="46" t="s">
        <v>420</v>
      </c>
      <c r="X5" s="79" t="s">
        <v>421</v>
      </c>
    </row>
    <row r="6" ht="19.5" customHeight="1" spans="1:24">
      <c r="A6" s="19">
        <v>1</v>
      </c>
      <c r="B6" s="19">
        <v>2</v>
      </c>
      <c r="C6" s="19">
        <v>3</v>
      </c>
      <c r="D6" s="75">
        <v>4</v>
      </c>
      <c r="E6" s="34">
        <v>5</v>
      </c>
      <c r="F6" s="19">
        <v>6</v>
      </c>
      <c r="G6" s="19">
        <v>7</v>
      </c>
      <c r="H6" s="75">
        <v>8</v>
      </c>
      <c r="I6" s="19">
        <v>9</v>
      </c>
      <c r="J6" s="19">
        <v>10</v>
      </c>
      <c r="K6" s="19">
        <v>11</v>
      </c>
      <c r="L6" s="75">
        <v>12</v>
      </c>
      <c r="M6" s="19">
        <v>13</v>
      </c>
      <c r="N6" s="19">
        <v>14</v>
      </c>
      <c r="O6" s="19">
        <v>15</v>
      </c>
      <c r="P6" s="75">
        <v>16</v>
      </c>
      <c r="Q6" s="19">
        <v>17</v>
      </c>
      <c r="R6" s="19">
        <v>18</v>
      </c>
      <c r="S6" s="19">
        <v>19</v>
      </c>
      <c r="T6" s="75">
        <v>20</v>
      </c>
      <c r="U6" s="75">
        <v>21</v>
      </c>
      <c r="V6" s="75">
        <v>22</v>
      </c>
      <c r="W6" s="34">
        <v>23</v>
      </c>
      <c r="X6" s="34">
        <v>24</v>
      </c>
    </row>
    <row r="7" ht="19.5" customHeight="1" spans="1:24">
      <c r="A7" s="28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</row>
    <row r="8" ht="19.5" customHeight="1" spans="1:24">
      <c r="A8" s="6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</row>
    <row r="9" customHeight="1" spans="1:1">
      <c r="A9" t="s">
        <v>293</v>
      </c>
    </row>
  </sheetData>
  <mergeCells count="5">
    <mergeCell ref="A2:X2"/>
    <mergeCell ref="A3:I3"/>
    <mergeCell ref="B4:D4"/>
    <mergeCell ref="E4:X4"/>
    <mergeCell ref="A4:A5"/>
  </mergeCells>
  <printOptions horizontalCentered="1"/>
  <pageMargins left="0.959722222222222" right="0.959722222222222" top="0.719444444444444" bottom="0.719444444444444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3" sqref="A3:H3"/>
    </sheetView>
  </sheetViews>
  <sheetFormatPr defaultColWidth="9.14166666666667" defaultRowHeight="12" customHeight="1" outlineLevelRow="7"/>
  <cols>
    <col min="1" max="1" width="34.275" customWidth="1"/>
    <col min="2" max="2" width="29" customWidth="1"/>
    <col min="3" max="5" width="23.575" customWidth="1"/>
    <col min="6" max="6" width="11.275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422</v>
      </c>
    </row>
    <row r="2" ht="41.25" customHeight="1" spans="1:10">
      <c r="A2" s="62" t="str">
        <f>"2025"&amp;"年对下转移支付绩效目标表"</f>
        <v>2025年对下转移支付绩效目标表</v>
      </c>
      <c r="B2" s="3"/>
      <c r="C2" s="3"/>
      <c r="D2" s="3"/>
      <c r="E2" s="3"/>
      <c r="F2" s="63"/>
      <c r="G2" s="3"/>
      <c r="H2" s="63"/>
      <c r="I2" s="63"/>
      <c r="J2" s="3"/>
    </row>
    <row r="3" ht="17.25" customHeight="1" spans="1:1">
      <c r="A3" s="4" t="str">
        <f>"单位名称："&amp;"宜良县卫生健康局机关"</f>
        <v>单位名称：宜良县卫生健康局机关</v>
      </c>
    </row>
    <row r="4" ht="44.25" customHeight="1" spans="1:10">
      <c r="A4" s="64" t="s">
        <v>400</v>
      </c>
      <c r="B4" s="64" t="s">
        <v>295</v>
      </c>
      <c r="C4" s="64" t="s">
        <v>296</v>
      </c>
      <c r="D4" s="64" t="s">
        <v>297</v>
      </c>
      <c r="E4" s="64" t="s">
        <v>298</v>
      </c>
      <c r="F4" s="65" t="s">
        <v>299</v>
      </c>
      <c r="G4" s="64" t="s">
        <v>300</v>
      </c>
      <c r="H4" s="65" t="s">
        <v>301</v>
      </c>
      <c r="I4" s="65" t="s">
        <v>302</v>
      </c>
      <c r="J4" s="64" t="s">
        <v>303</v>
      </c>
    </row>
    <row r="5" ht="14.25" customHeight="1" spans="1:10">
      <c r="A5" s="64">
        <v>1</v>
      </c>
      <c r="B5" s="64">
        <v>2</v>
      </c>
      <c r="C5" s="64">
        <v>3</v>
      </c>
      <c r="D5" s="64">
        <v>4</v>
      </c>
      <c r="E5" s="64">
        <v>5</v>
      </c>
      <c r="F5" s="65">
        <v>6</v>
      </c>
      <c r="G5" s="64">
        <v>7</v>
      </c>
      <c r="H5" s="65">
        <v>8</v>
      </c>
      <c r="I5" s="65">
        <v>9</v>
      </c>
      <c r="J5" s="64">
        <v>10</v>
      </c>
    </row>
    <row r="6" ht="42" customHeight="1" spans="1:10">
      <c r="A6" s="28"/>
      <c r="B6" s="66"/>
      <c r="C6" s="66"/>
      <c r="D6" s="66"/>
      <c r="E6" s="52"/>
      <c r="F6" s="67"/>
      <c r="G6" s="52"/>
      <c r="H6" s="67"/>
      <c r="I6" s="67"/>
      <c r="J6" s="52"/>
    </row>
    <row r="7" ht="42" customHeight="1" spans="1:10">
      <c r="A7" s="28"/>
      <c r="B7" s="20"/>
      <c r="C7" s="20"/>
      <c r="D7" s="20"/>
      <c r="E7" s="28"/>
      <c r="F7" s="20"/>
      <c r="G7" s="28"/>
      <c r="H7" s="20"/>
      <c r="I7" s="20"/>
      <c r="J7" s="28"/>
    </row>
    <row r="8" customHeight="1" spans="1:1">
      <c r="A8" t="s">
        <v>293</v>
      </c>
    </row>
  </sheetData>
  <mergeCells count="2">
    <mergeCell ref="A2:J2"/>
    <mergeCell ref="A3:H3"/>
  </mergeCells>
  <printOptions horizontalCentered="1"/>
  <pageMargins left="0.959722222222222" right="0.959722222222222" top="0.719444444444444" bottom="0.719444444444444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selection activeCell="A3" sqref="A3:C3"/>
    </sheetView>
  </sheetViews>
  <sheetFormatPr defaultColWidth="10.425" defaultRowHeight="14.25" customHeight="1"/>
  <cols>
    <col min="1" max="3" width="33.7166666666667" customWidth="1"/>
    <col min="4" max="4" width="45.575" customWidth="1"/>
    <col min="5" max="5" width="27.575" customWidth="1"/>
    <col min="6" max="6" width="21.7166666666667" customWidth="1"/>
    <col min="7" max="9" width="26.275" customWidth="1"/>
  </cols>
  <sheetData>
    <row r="1" customHeight="1" spans="1:9">
      <c r="A1" s="36" t="s">
        <v>423</v>
      </c>
      <c r="B1" s="37"/>
      <c r="C1" s="37"/>
      <c r="D1" s="38"/>
      <c r="E1" s="38"/>
      <c r="F1" s="38"/>
      <c r="G1" s="37"/>
      <c r="H1" s="37"/>
      <c r="I1" s="38"/>
    </row>
    <row r="2" ht="41.25" customHeight="1" spans="1:9">
      <c r="A2" s="39" t="str">
        <f>"2025"&amp;"年新增资产配置预算表"</f>
        <v>2025年新增资产配置预算表</v>
      </c>
      <c r="B2" s="40"/>
      <c r="C2" s="40"/>
      <c r="D2" s="41"/>
      <c r="E2" s="41"/>
      <c r="F2" s="41"/>
      <c r="G2" s="40"/>
      <c r="H2" s="40"/>
      <c r="I2" s="41"/>
    </row>
    <row r="3" customHeight="1" spans="1:9">
      <c r="A3" s="42" t="str">
        <f>"单位名称："&amp;"宜良县卫生健康局机关"</f>
        <v>单位名称：宜良县卫生健康局机关</v>
      </c>
      <c r="B3" s="43"/>
      <c r="C3" s="43"/>
      <c r="D3" s="44"/>
      <c r="F3" s="41"/>
      <c r="G3" s="40"/>
      <c r="H3" s="40"/>
      <c r="I3" s="61" t="s">
        <v>1</v>
      </c>
    </row>
    <row r="4" ht="28.5" customHeight="1" spans="1:9">
      <c r="A4" s="45" t="s">
        <v>194</v>
      </c>
      <c r="B4" s="46" t="s">
        <v>195</v>
      </c>
      <c r="C4" s="47" t="s">
        <v>424</v>
      </c>
      <c r="D4" s="45" t="s">
        <v>425</v>
      </c>
      <c r="E4" s="45" t="s">
        <v>426</v>
      </c>
      <c r="F4" s="45" t="s">
        <v>427</v>
      </c>
      <c r="G4" s="46" t="s">
        <v>428</v>
      </c>
      <c r="H4" s="34"/>
      <c r="I4" s="45"/>
    </row>
    <row r="5" ht="21" customHeight="1" spans="1:9">
      <c r="A5" s="47"/>
      <c r="B5" s="48"/>
      <c r="C5" s="48"/>
      <c r="D5" s="49"/>
      <c r="E5" s="48"/>
      <c r="F5" s="48"/>
      <c r="G5" s="46" t="s">
        <v>376</v>
      </c>
      <c r="H5" s="46" t="s">
        <v>429</v>
      </c>
      <c r="I5" s="46" t="s">
        <v>430</v>
      </c>
    </row>
    <row r="6" ht="17.25" customHeight="1" spans="1:9">
      <c r="A6" s="50" t="s">
        <v>82</v>
      </c>
      <c r="B6" s="51" t="s">
        <v>83</v>
      </c>
      <c r="C6" s="50" t="s">
        <v>84</v>
      </c>
      <c r="D6" s="52" t="s">
        <v>85</v>
      </c>
      <c r="E6" s="50" t="s">
        <v>86</v>
      </c>
      <c r="F6" s="51" t="s">
        <v>87</v>
      </c>
      <c r="G6" s="53" t="s">
        <v>88</v>
      </c>
      <c r="H6" s="52" t="s">
        <v>89</v>
      </c>
      <c r="I6" s="52">
        <v>9</v>
      </c>
    </row>
    <row r="7" ht="19.5" customHeight="1" spans="1:9">
      <c r="A7" s="54"/>
      <c r="B7" s="30"/>
      <c r="C7" s="30"/>
      <c r="D7" s="28"/>
      <c r="E7" s="20"/>
      <c r="F7" s="53"/>
      <c r="G7" s="55"/>
      <c r="H7" s="56"/>
      <c r="I7" s="56"/>
    </row>
    <row r="8" ht="19.5" customHeight="1" spans="1:9">
      <c r="A8" s="57" t="s">
        <v>55</v>
      </c>
      <c r="B8" s="58"/>
      <c r="C8" s="58"/>
      <c r="D8" s="59"/>
      <c r="E8" s="60"/>
      <c r="F8" s="60"/>
      <c r="G8" s="55"/>
      <c r="H8" s="56"/>
      <c r="I8" s="56"/>
    </row>
    <row r="9" customHeight="1" spans="1:1">
      <c r="A9" t="s">
        <v>293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69444444444445" right="0.669444444444445" top="0.719444444444444" bottom="0.719444444444444" header="0.279861111111111" footer="0.279861111111111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A3" sqref="A3:G3"/>
    </sheetView>
  </sheetViews>
  <sheetFormatPr defaultColWidth="9.14166666666667" defaultRowHeight="14.25" customHeight="1"/>
  <cols>
    <col min="1" max="1" width="19.275" customWidth="1"/>
    <col min="2" max="2" width="33.85" customWidth="1"/>
    <col min="3" max="3" width="23.85" customWidth="1"/>
    <col min="4" max="4" width="11.1416666666667" customWidth="1"/>
    <col min="5" max="5" width="17.7166666666667" customWidth="1"/>
    <col min="6" max="6" width="9.85" customWidth="1"/>
    <col min="7" max="7" width="17.7166666666667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431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"单位名称："&amp;"宜良县卫生健康局机关"</f>
        <v>单位名称：宜良县卫生健康局机关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287</v>
      </c>
      <c r="B4" s="8" t="s">
        <v>197</v>
      </c>
      <c r="C4" s="8" t="s">
        <v>288</v>
      </c>
      <c r="D4" s="9" t="s">
        <v>198</v>
      </c>
      <c r="E4" s="9" t="s">
        <v>199</v>
      </c>
      <c r="F4" s="9" t="s">
        <v>289</v>
      </c>
      <c r="G4" s="9" t="s">
        <v>290</v>
      </c>
      <c r="H4" s="26" t="s">
        <v>55</v>
      </c>
      <c r="I4" s="10" t="s">
        <v>432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7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4">
        <v>10</v>
      </c>
      <c r="K7" s="34">
        <v>11</v>
      </c>
    </row>
    <row r="8" ht="18.75" customHeight="1" spans="1:11">
      <c r="A8" s="28"/>
      <c r="B8" s="20"/>
      <c r="C8" s="28"/>
      <c r="D8" s="28"/>
      <c r="E8" s="28"/>
      <c r="F8" s="28"/>
      <c r="G8" s="28"/>
      <c r="H8" s="29"/>
      <c r="I8" s="35"/>
      <c r="J8" s="35"/>
      <c r="K8" s="29"/>
    </row>
    <row r="9" ht="18.75" customHeight="1" spans="1:11">
      <c r="A9" s="30"/>
      <c r="B9" s="20"/>
      <c r="C9" s="20"/>
      <c r="D9" s="20"/>
      <c r="E9" s="20"/>
      <c r="F9" s="20"/>
      <c r="G9" s="20"/>
      <c r="H9" s="22"/>
      <c r="I9" s="22"/>
      <c r="J9" s="22"/>
      <c r="K9" s="29"/>
    </row>
    <row r="10" ht="18.75" customHeight="1" spans="1:11">
      <c r="A10" s="31" t="s">
        <v>185</v>
      </c>
      <c r="B10" s="32"/>
      <c r="C10" s="32"/>
      <c r="D10" s="32"/>
      <c r="E10" s="32"/>
      <c r="F10" s="32"/>
      <c r="G10" s="33"/>
      <c r="H10" s="22"/>
      <c r="I10" s="22"/>
      <c r="J10" s="22"/>
      <c r="K10" s="29"/>
    </row>
    <row r="11" customHeight="1" spans="1:1">
      <c r="A11" t="s">
        <v>293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69444444444444" right="0.369444444444444" top="0.559722222222222" bottom="0.559722222222222" header="0.479861111111111" footer="0.479861111111111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tabSelected="1" workbookViewId="0">
      <selection activeCell="A3" sqref="A3:D3"/>
    </sheetView>
  </sheetViews>
  <sheetFormatPr defaultColWidth="9.14166666666667" defaultRowHeight="14.25" customHeight="1" outlineLevelCol="6"/>
  <cols>
    <col min="1" max="1" width="35.275" customWidth="1"/>
    <col min="2" max="4" width="28" customWidth="1"/>
    <col min="5" max="7" width="23.85" customWidth="1"/>
  </cols>
  <sheetData>
    <row r="1" ht="13.5" customHeight="1" spans="4:7">
      <c r="D1" s="1"/>
      <c r="G1" s="2" t="s">
        <v>433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"单位名称："&amp;"宜良县卫生健康局机关"</f>
        <v>单位名称：宜良县卫生健康局机关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288</v>
      </c>
      <c r="B4" s="8" t="s">
        <v>287</v>
      </c>
      <c r="C4" s="8" t="s">
        <v>197</v>
      </c>
      <c r="D4" s="9" t="s">
        <v>434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/>
      <c r="B8" s="21"/>
      <c r="C8" s="21"/>
      <c r="D8" s="20"/>
      <c r="E8" s="22"/>
      <c r="F8" s="22"/>
      <c r="G8" s="22"/>
    </row>
    <row r="9" ht="18.75" customHeight="1" spans="1:7">
      <c r="A9" s="20"/>
      <c r="B9" s="20"/>
      <c r="C9" s="20"/>
      <c r="D9" s="20"/>
      <c r="E9" s="22"/>
      <c r="F9" s="22"/>
      <c r="G9" s="22"/>
    </row>
    <row r="10" ht="18.75" customHeight="1" spans="1:7">
      <c r="A10" s="23" t="s">
        <v>55</v>
      </c>
      <c r="B10" s="24" t="s">
        <v>435</v>
      </c>
      <c r="C10" s="24"/>
      <c r="D10" s="25"/>
      <c r="E10" s="22"/>
      <c r="F10" s="22"/>
      <c r="G10" s="22"/>
    </row>
    <row r="11" customHeight="1" spans="1:1">
      <c r="A11" t="s">
        <v>293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69444444444444" right="0.369444444444444" top="0.559722222222222" bottom="0.559722222222222" header="0.479861111111111" footer="0.479861111111111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GridLines="0" showZeros="0" workbookViewId="0">
      <selection activeCell="B24" sqref="B24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1" t="s">
        <v>52</v>
      </c>
    </row>
    <row r="2" ht="41.25" customHeight="1" spans="1:1">
      <c r="A2" s="39" t="str">
        <f>"2025"&amp;"年部门收入预算表"</f>
        <v>2025年部门收入预算表</v>
      </c>
    </row>
    <row r="3" ht="17.25" customHeight="1" spans="1:19">
      <c r="A3" s="42" t="str">
        <f>"单位名称："&amp;"宜良县卫生健康局机关"</f>
        <v>单位名称：宜良县卫生健康局机关</v>
      </c>
      <c r="S3" s="44" t="s">
        <v>1</v>
      </c>
    </row>
    <row r="4" ht="21.75" customHeight="1" spans="1:19">
      <c r="A4" s="179" t="s">
        <v>53</v>
      </c>
      <c r="B4" s="180" t="s">
        <v>54</v>
      </c>
      <c r="C4" s="180" t="s">
        <v>55</v>
      </c>
      <c r="D4" s="181" t="s">
        <v>56</v>
      </c>
      <c r="E4" s="181"/>
      <c r="F4" s="181"/>
      <c r="G4" s="181"/>
      <c r="H4" s="181"/>
      <c r="I4" s="127"/>
      <c r="J4" s="181"/>
      <c r="K4" s="181"/>
      <c r="L4" s="181"/>
      <c r="M4" s="181"/>
      <c r="N4" s="187"/>
      <c r="O4" s="181" t="s">
        <v>45</v>
      </c>
      <c r="P4" s="181"/>
      <c r="Q4" s="181"/>
      <c r="R4" s="181"/>
      <c r="S4" s="187"/>
    </row>
    <row r="5" ht="27" customHeight="1" spans="1:19">
      <c r="A5" s="182"/>
      <c r="B5" s="183"/>
      <c r="C5" s="183"/>
      <c r="D5" s="183" t="s">
        <v>57</v>
      </c>
      <c r="E5" s="183" t="s">
        <v>58</v>
      </c>
      <c r="F5" s="183" t="s">
        <v>59</v>
      </c>
      <c r="G5" s="183" t="s">
        <v>60</v>
      </c>
      <c r="H5" s="183" t="s">
        <v>61</v>
      </c>
      <c r="I5" s="188" t="s">
        <v>62</v>
      </c>
      <c r="J5" s="189"/>
      <c r="K5" s="189"/>
      <c r="L5" s="189"/>
      <c r="M5" s="189"/>
      <c r="N5" s="190"/>
      <c r="O5" s="183" t="s">
        <v>57</v>
      </c>
      <c r="P5" s="183" t="s">
        <v>58</v>
      </c>
      <c r="Q5" s="183" t="s">
        <v>59</v>
      </c>
      <c r="R5" s="183" t="s">
        <v>60</v>
      </c>
      <c r="S5" s="183" t="s">
        <v>63</v>
      </c>
    </row>
    <row r="6" ht="30" customHeight="1" spans="1:19">
      <c r="A6" s="184"/>
      <c r="B6" s="102"/>
      <c r="C6" s="111"/>
      <c r="D6" s="111"/>
      <c r="E6" s="111"/>
      <c r="F6" s="111"/>
      <c r="G6" s="111"/>
      <c r="H6" s="111"/>
      <c r="I6" s="67" t="s">
        <v>57</v>
      </c>
      <c r="J6" s="190" t="s">
        <v>64</v>
      </c>
      <c r="K6" s="190" t="s">
        <v>65</v>
      </c>
      <c r="L6" s="190" t="s">
        <v>66</v>
      </c>
      <c r="M6" s="190" t="s">
        <v>67</v>
      </c>
      <c r="N6" s="190" t="s">
        <v>68</v>
      </c>
      <c r="O6" s="191"/>
      <c r="P6" s="191"/>
      <c r="Q6" s="191"/>
      <c r="R6" s="191"/>
      <c r="S6" s="111"/>
    </row>
    <row r="7" ht="15" customHeight="1" spans="1:19">
      <c r="A7" s="185">
        <v>1</v>
      </c>
      <c r="B7" s="185">
        <v>2</v>
      </c>
      <c r="C7" s="185">
        <v>3</v>
      </c>
      <c r="D7" s="185">
        <v>4</v>
      </c>
      <c r="E7" s="185">
        <v>5</v>
      </c>
      <c r="F7" s="185">
        <v>6</v>
      </c>
      <c r="G7" s="185">
        <v>7</v>
      </c>
      <c r="H7" s="185">
        <v>8</v>
      </c>
      <c r="I7" s="67">
        <v>9</v>
      </c>
      <c r="J7" s="185">
        <v>10</v>
      </c>
      <c r="K7" s="185">
        <v>11</v>
      </c>
      <c r="L7" s="185">
        <v>12</v>
      </c>
      <c r="M7" s="185">
        <v>13</v>
      </c>
      <c r="N7" s="185">
        <v>14</v>
      </c>
      <c r="O7" s="185">
        <v>15</v>
      </c>
      <c r="P7" s="185">
        <v>16</v>
      </c>
      <c r="Q7" s="185">
        <v>17</v>
      </c>
      <c r="R7" s="185">
        <v>18</v>
      </c>
      <c r="S7" s="185">
        <v>19</v>
      </c>
    </row>
    <row r="8" ht="18" customHeight="1" spans="1:19">
      <c r="A8" s="20" t="s">
        <v>69</v>
      </c>
      <c r="B8" s="20" t="s">
        <v>70</v>
      </c>
      <c r="C8" s="76">
        <v>15424685.68</v>
      </c>
      <c r="D8" s="76">
        <v>15424685.68</v>
      </c>
      <c r="E8" s="76">
        <v>15424685.68</v>
      </c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</row>
    <row r="9" ht="18" customHeight="1" spans="1:19">
      <c r="A9" s="47" t="s">
        <v>55</v>
      </c>
      <c r="B9" s="186"/>
      <c r="C9" s="76">
        <v>15424685.68</v>
      </c>
      <c r="D9" s="76">
        <v>15424685.68</v>
      </c>
      <c r="E9" s="76">
        <v>15424685.68</v>
      </c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</row>
  </sheetData>
  <mergeCells count="20">
    <mergeCell ref="A1:S1"/>
    <mergeCell ref="A2:S2"/>
    <mergeCell ref="A3:B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59722222222222" right="0.959722222222222" top="0.719444444444444" bottom="0.719444444444444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2"/>
  <sheetViews>
    <sheetView showGridLines="0" showZeros="0" workbookViewId="0">
      <selection activeCell="A3" sqref="A3:B3"/>
    </sheetView>
  </sheetViews>
  <sheetFormatPr defaultColWidth="8.575" defaultRowHeight="12.75" customHeight="1"/>
  <cols>
    <col min="1" max="1" width="14.275" customWidth="1"/>
    <col min="2" max="2" width="37.575" customWidth="1"/>
    <col min="3" max="8" width="24.575" customWidth="1"/>
    <col min="9" max="9" width="26.7166666666667" customWidth="1"/>
    <col min="10" max="11" width="24.425" customWidth="1"/>
    <col min="12" max="15" width="24.575" customWidth="1"/>
  </cols>
  <sheetData>
    <row r="1" ht="17.25" customHeight="1" spans="1:1">
      <c r="A1" s="44" t="s">
        <v>71</v>
      </c>
    </row>
    <row r="2" ht="41.25" customHeight="1" spans="1:1">
      <c r="A2" s="39" t="str">
        <f>"2025"&amp;"年部门支出预算表"</f>
        <v>2025年部门支出预算表</v>
      </c>
    </row>
    <row r="3" ht="17.25" customHeight="1" spans="1:15">
      <c r="A3" s="42" t="str">
        <f>"单位名称："&amp;"宜良县卫生健康局机关"</f>
        <v>单位名称：宜良县卫生健康局机关</v>
      </c>
      <c r="O3" s="44" t="s">
        <v>1</v>
      </c>
    </row>
    <row r="4" ht="27" customHeight="1" spans="1:15">
      <c r="A4" s="165" t="s">
        <v>72</v>
      </c>
      <c r="B4" s="165" t="s">
        <v>73</v>
      </c>
      <c r="C4" s="165" t="s">
        <v>55</v>
      </c>
      <c r="D4" s="166" t="s">
        <v>58</v>
      </c>
      <c r="E4" s="167"/>
      <c r="F4" s="168"/>
      <c r="G4" s="169" t="s">
        <v>59</v>
      </c>
      <c r="H4" s="169" t="s">
        <v>60</v>
      </c>
      <c r="I4" s="169" t="s">
        <v>74</v>
      </c>
      <c r="J4" s="166" t="s">
        <v>62</v>
      </c>
      <c r="K4" s="167"/>
      <c r="L4" s="167"/>
      <c r="M4" s="167"/>
      <c r="N4" s="176"/>
      <c r="O4" s="177"/>
    </row>
    <row r="5" ht="42" customHeight="1" spans="1:15">
      <c r="A5" s="170"/>
      <c r="B5" s="170"/>
      <c r="C5" s="171"/>
      <c r="D5" s="172" t="s">
        <v>57</v>
      </c>
      <c r="E5" s="172" t="s">
        <v>75</v>
      </c>
      <c r="F5" s="172" t="s">
        <v>76</v>
      </c>
      <c r="G5" s="171"/>
      <c r="H5" s="171"/>
      <c r="I5" s="178"/>
      <c r="J5" s="172" t="s">
        <v>57</v>
      </c>
      <c r="K5" s="159" t="s">
        <v>77</v>
      </c>
      <c r="L5" s="159" t="s">
        <v>78</v>
      </c>
      <c r="M5" s="159" t="s">
        <v>79</v>
      </c>
      <c r="N5" s="159" t="s">
        <v>80</v>
      </c>
      <c r="O5" s="159" t="s">
        <v>81</v>
      </c>
    </row>
    <row r="6" ht="18" customHeight="1" spans="1:15">
      <c r="A6" s="50" t="s">
        <v>82</v>
      </c>
      <c r="B6" s="50" t="s">
        <v>83</v>
      </c>
      <c r="C6" s="50" t="s">
        <v>84</v>
      </c>
      <c r="D6" s="53" t="s">
        <v>85</v>
      </c>
      <c r="E6" s="53" t="s">
        <v>86</v>
      </c>
      <c r="F6" s="53" t="s">
        <v>87</v>
      </c>
      <c r="G6" s="53" t="s">
        <v>88</v>
      </c>
      <c r="H6" s="53" t="s">
        <v>89</v>
      </c>
      <c r="I6" s="53" t="s">
        <v>90</v>
      </c>
      <c r="J6" s="53" t="s">
        <v>91</v>
      </c>
      <c r="K6" s="53" t="s">
        <v>92</v>
      </c>
      <c r="L6" s="53" t="s">
        <v>93</v>
      </c>
      <c r="M6" s="53" t="s">
        <v>94</v>
      </c>
      <c r="N6" s="50" t="s">
        <v>95</v>
      </c>
      <c r="O6" s="53" t="s">
        <v>96</v>
      </c>
    </row>
    <row r="7" ht="21" customHeight="1" spans="1:15">
      <c r="A7" s="54" t="s">
        <v>97</v>
      </c>
      <c r="B7" s="54" t="s">
        <v>98</v>
      </c>
      <c r="C7" s="76">
        <v>1000140.33</v>
      </c>
      <c r="D7" s="76">
        <v>1000140.33</v>
      </c>
      <c r="E7" s="76">
        <v>1000140.33</v>
      </c>
      <c r="F7" s="76"/>
      <c r="G7" s="76"/>
      <c r="H7" s="76"/>
      <c r="I7" s="76"/>
      <c r="J7" s="76"/>
      <c r="K7" s="76"/>
      <c r="L7" s="76"/>
      <c r="M7" s="76"/>
      <c r="N7" s="76"/>
      <c r="O7" s="76"/>
    </row>
    <row r="8" ht="21" customHeight="1" spans="1:15">
      <c r="A8" s="173" t="s">
        <v>99</v>
      </c>
      <c r="B8" s="173" t="s">
        <v>100</v>
      </c>
      <c r="C8" s="76">
        <v>993948.33</v>
      </c>
      <c r="D8" s="76">
        <v>993948.33</v>
      </c>
      <c r="E8" s="76">
        <v>993948.33</v>
      </c>
      <c r="F8" s="76"/>
      <c r="G8" s="76"/>
      <c r="H8" s="76"/>
      <c r="I8" s="76"/>
      <c r="J8" s="76"/>
      <c r="K8" s="76"/>
      <c r="L8" s="76"/>
      <c r="M8" s="76"/>
      <c r="N8" s="76"/>
      <c r="O8" s="76"/>
    </row>
    <row r="9" ht="21" customHeight="1" spans="1:15">
      <c r="A9" s="174" t="s">
        <v>101</v>
      </c>
      <c r="B9" s="174" t="s">
        <v>102</v>
      </c>
      <c r="C9" s="76">
        <v>417600</v>
      </c>
      <c r="D9" s="76">
        <v>417600</v>
      </c>
      <c r="E9" s="76">
        <v>417600</v>
      </c>
      <c r="F9" s="76"/>
      <c r="G9" s="76"/>
      <c r="H9" s="76"/>
      <c r="I9" s="76"/>
      <c r="J9" s="76"/>
      <c r="K9" s="76"/>
      <c r="L9" s="76"/>
      <c r="M9" s="76"/>
      <c r="N9" s="76"/>
      <c r="O9" s="76"/>
    </row>
    <row r="10" ht="21" customHeight="1" spans="1:15">
      <c r="A10" s="174" t="s">
        <v>103</v>
      </c>
      <c r="B10" s="174" t="s">
        <v>104</v>
      </c>
      <c r="C10" s="76">
        <v>72000</v>
      </c>
      <c r="D10" s="76">
        <v>72000</v>
      </c>
      <c r="E10" s="76">
        <v>72000</v>
      </c>
      <c r="F10" s="76"/>
      <c r="G10" s="76"/>
      <c r="H10" s="76"/>
      <c r="I10" s="76"/>
      <c r="J10" s="76"/>
      <c r="K10" s="76"/>
      <c r="L10" s="76"/>
      <c r="M10" s="76"/>
      <c r="N10" s="76"/>
      <c r="O10" s="76"/>
    </row>
    <row r="11" ht="21" customHeight="1" spans="1:15">
      <c r="A11" s="174" t="s">
        <v>105</v>
      </c>
      <c r="B11" s="174" t="s">
        <v>106</v>
      </c>
      <c r="C11" s="76">
        <v>504348.33</v>
      </c>
      <c r="D11" s="76">
        <v>504348.33</v>
      </c>
      <c r="E11" s="76">
        <v>504348.33</v>
      </c>
      <c r="F11" s="76"/>
      <c r="G11" s="76"/>
      <c r="H11" s="76"/>
      <c r="I11" s="76"/>
      <c r="J11" s="76"/>
      <c r="K11" s="76"/>
      <c r="L11" s="76"/>
      <c r="M11" s="76"/>
      <c r="N11" s="76"/>
      <c r="O11" s="76"/>
    </row>
    <row r="12" ht="21" customHeight="1" spans="1:15">
      <c r="A12" s="173" t="s">
        <v>107</v>
      </c>
      <c r="B12" s="173" t="s">
        <v>108</v>
      </c>
      <c r="C12" s="76">
        <v>6192</v>
      </c>
      <c r="D12" s="76">
        <v>6192</v>
      </c>
      <c r="E12" s="76">
        <v>6192</v>
      </c>
      <c r="F12" s="76"/>
      <c r="G12" s="76"/>
      <c r="H12" s="76"/>
      <c r="I12" s="76"/>
      <c r="J12" s="76"/>
      <c r="K12" s="76"/>
      <c r="L12" s="76"/>
      <c r="M12" s="76"/>
      <c r="N12" s="76"/>
      <c r="O12" s="76"/>
    </row>
    <row r="13" ht="21" customHeight="1" spans="1:15">
      <c r="A13" s="174" t="s">
        <v>109</v>
      </c>
      <c r="B13" s="174" t="s">
        <v>110</v>
      </c>
      <c r="C13" s="76">
        <v>6192</v>
      </c>
      <c r="D13" s="76">
        <v>6192</v>
      </c>
      <c r="E13" s="76">
        <v>6192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ht="21" customHeight="1" spans="1:15">
      <c r="A14" s="54" t="s">
        <v>111</v>
      </c>
      <c r="B14" s="54" t="s">
        <v>112</v>
      </c>
      <c r="C14" s="76">
        <v>14046340.35</v>
      </c>
      <c r="D14" s="76">
        <v>14046340.35</v>
      </c>
      <c r="E14" s="76">
        <v>14046340.35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</row>
    <row r="15" ht="21" customHeight="1" spans="1:15">
      <c r="A15" s="173" t="s">
        <v>113</v>
      </c>
      <c r="B15" s="173" t="s">
        <v>114</v>
      </c>
      <c r="C15" s="76">
        <v>3786455</v>
      </c>
      <c r="D15" s="76">
        <v>3786455</v>
      </c>
      <c r="E15" s="76">
        <v>3786455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</row>
    <row r="16" ht="21" customHeight="1" spans="1:15">
      <c r="A16" s="174" t="s">
        <v>115</v>
      </c>
      <c r="B16" s="174" t="s">
        <v>116</v>
      </c>
      <c r="C16" s="76">
        <v>3786455</v>
      </c>
      <c r="D16" s="76">
        <v>3786455</v>
      </c>
      <c r="E16" s="76">
        <v>3786455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</row>
    <row r="17" ht="21" customHeight="1" spans="1:15">
      <c r="A17" s="173" t="s">
        <v>117</v>
      </c>
      <c r="B17" s="173" t="s">
        <v>118</v>
      </c>
      <c r="C17" s="76">
        <v>1435380</v>
      </c>
      <c r="D17" s="76">
        <v>1435380</v>
      </c>
      <c r="E17" s="76">
        <v>1435380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</row>
    <row r="18" ht="21" customHeight="1" spans="1:15">
      <c r="A18" s="174" t="s">
        <v>119</v>
      </c>
      <c r="B18" s="174" t="s">
        <v>120</v>
      </c>
      <c r="C18" s="76">
        <v>1435380</v>
      </c>
      <c r="D18" s="76">
        <v>1435380</v>
      </c>
      <c r="E18" s="76">
        <v>1435380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</row>
    <row r="19" ht="21" customHeight="1" spans="1:15">
      <c r="A19" s="173" t="s">
        <v>121</v>
      </c>
      <c r="B19" s="173" t="s">
        <v>122</v>
      </c>
      <c r="C19" s="76">
        <v>2571726</v>
      </c>
      <c r="D19" s="76">
        <v>2571726</v>
      </c>
      <c r="E19" s="76">
        <v>2571726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</row>
    <row r="20" ht="21" customHeight="1" spans="1:15">
      <c r="A20" s="174" t="s">
        <v>123</v>
      </c>
      <c r="B20" s="174" t="s">
        <v>124</v>
      </c>
      <c r="C20" s="76">
        <v>2138926</v>
      </c>
      <c r="D20" s="76">
        <v>2138926</v>
      </c>
      <c r="E20" s="76">
        <v>2138926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</row>
    <row r="21" ht="21" customHeight="1" spans="1:15">
      <c r="A21" s="174" t="s">
        <v>125</v>
      </c>
      <c r="B21" s="174" t="s">
        <v>126</v>
      </c>
      <c r="C21" s="76">
        <v>432800</v>
      </c>
      <c r="D21" s="76">
        <v>432800</v>
      </c>
      <c r="E21" s="76">
        <v>432800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</row>
    <row r="22" ht="21" customHeight="1" spans="1:15">
      <c r="A22" s="173" t="s">
        <v>127</v>
      </c>
      <c r="B22" s="173" t="s">
        <v>128</v>
      </c>
      <c r="C22" s="76">
        <v>5659287.32</v>
      </c>
      <c r="D22" s="76">
        <v>5659287.32</v>
      </c>
      <c r="E22" s="76">
        <v>5659287.32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</row>
    <row r="23" ht="21" customHeight="1" spans="1:15">
      <c r="A23" s="174" t="s">
        <v>129</v>
      </c>
      <c r="B23" s="174" t="s">
        <v>130</v>
      </c>
      <c r="C23" s="76">
        <v>5659287.32</v>
      </c>
      <c r="D23" s="76">
        <v>5659287.32</v>
      </c>
      <c r="E23" s="76">
        <v>5659287.32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</row>
    <row r="24" ht="21" customHeight="1" spans="1:15">
      <c r="A24" s="173" t="s">
        <v>131</v>
      </c>
      <c r="B24" s="173" t="s">
        <v>132</v>
      </c>
      <c r="C24" s="76">
        <v>593492.03</v>
      </c>
      <c r="D24" s="76">
        <v>593492.03</v>
      </c>
      <c r="E24" s="76">
        <v>593492.03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</row>
    <row r="25" ht="21" customHeight="1" spans="1:15">
      <c r="A25" s="174" t="s">
        <v>133</v>
      </c>
      <c r="B25" s="174" t="s">
        <v>134</v>
      </c>
      <c r="C25" s="76">
        <v>154754.87</v>
      </c>
      <c r="D25" s="76">
        <v>154754.87</v>
      </c>
      <c r="E25" s="76">
        <v>154754.87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</row>
    <row r="26" ht="21" customHeight="1" spans="1:15">
      <c r="A26" s="174" t="s">
        <v>135</v>
      </c>
      <c r="B26" s="174" t="s">
        <v>136</v>
      </c>
      <c r="C26" s="76">
        <v>127355.12</v>
      </c>
      <c r="D26" s="76">
        <v>127355.12</v>
      </c>
      <c r="E26" s="76">
        <v>127355.12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</row>
    <row r="27" ht="21" customHeight="1" spans="1:15">
      <c r="A27" s="174" t="s">
        <v>137</v>
      </c>
      <c r="B27" s="174" t="s">
        <v>138</v>
      </c>
      <c r="C27" s="76">
        <v>298182.04</v>
      </c>
      <c r="D27" s="76">
        <v>298182.04</v>
      </c>
      <c r="E27" s="76">
        <v>298182.04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</row>
    <row r="28" ht="21" customHeight="1" spans="1:15">
      <c r="A28" s="174" t="s">
        <v>139</v>
      </c>
      <c r="B28" s="174" t="s">
        <v>140</v>
      </c>
      <c r="C28" s="76">
        <v>13200</v>
      </c>
      <c r="D28" s="76">
        <v>13200</v>
      </c>
      <c r="E28" s="76">
        <v>13200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</row>
    <row r="29" ht="21" customHeight="1" spans="1:15">
      <c r="A29" s="54" t="s">
        <v>141</v>
      </c>
      <c r="B29" s="54" t="s">
        <v>142</v>
      </c>
      <c r="C29" s="76">
        <v>378205</v>
      </c>
      <c r="D29" s="76">
        <v>378205</v>
      </c>
      <c r="E29" s="76">
        <v>378205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</row>
    <row r="30" ht="21" customHeight="1" spans="1:15">
      <c r="A30" s="173" t="s">
        <v>143</v>
      </c>
      <c r="B30" s="173" t="s">
        <v>144</v>
      </c>
      <c r="C30" s="76">
        <v>378205</v>
      </c>
      <c r="D30" s="76">
        <v>378205</v>
      </c>
      <c r="E30" s="76">
        <v>378205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</row>
    <row r="31" ht="21" customHeight="1" spans="1:15">
      <c r="A31" s="174" t="s">
        <v>145</v>
      </c>
      <c r="B31" s="174" t="s">
        <v>146</v>
      </c>
      <c r="C31" s="76">
        <v>378205</v>
      </c>
      <c r="D31" s="76">
        <v>378205</v>
      </c>
      <c r="E31" s="76">
        <v>378205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</row>
    <row r="32" ht="21" customHeight="1" spans="1:15">
      <c r="A32" s="175" t="s">
        <v>55</v>
      </c>
      <c r="B32" s="33"/>
      <c r="C32" s="76">
        <v>15424685.68</v>
      </c>
      <c r="D32" s="76">
        <v>15424685.68</v>
      </c>
      <c r="E32" s="76">
        <v>15424685.68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</row>
  </sheetData>
  <mergeCells count="12">
    <mergeCell ref="A1:O1"/>
    <mergeCell ref="A2:O2"/>
    <mergeCell ref="A3:B3"/>
    <mergeCell ref="D4:F4"/>
    <mergeCell ref="J4:O4"/>
    <mergeCell ref="A32:B32"/>
    <mergeCell ref="A4:A5"/>
    <mergeCell ref="B4:B5"/>
    <mergeCell ref="C4:C5"/>
    <mergeCell ref="G4:G5"/>
    <mergeCell ref="H4:H5"/>
    <mergeCell ref="I4:I5"/>
  </mergeCells>
  <printOptions horizontalCentered="1"/>
  <pageMargins left="0.959722222222222" right="0.959722222222222" top="0.719444444444444" bottom="0.719444444444444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topLeftCell="A2" workbookViewId="0">
      <selection activeCell="A3" sqref="A3:B3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0"/>
      <c r="B1" s="44"/>
      <c r="C1" s="44"/>
      <c r="D1" s="44" t="s">
        <v>147</v>
      </c>
    </row>
    <row r="2" ht="41.25" customHeight="1" spans="1:1">
      <c r="A2" s="39" t="str">
        <f>"2025"&amp;"年部门财政拨款收支预算总表"</f>
        <v>2025年部门财政拨款收支预算总表</v>
      </c>
    </row>
    <row r="3" ht="17.25" customHeight="1" spans="1:4">
      <c r="A3" s="42" t="str">
        <f>"单位名称："&amp;"宜良县卫生健康局机关"</f>
        <v>单位名称：宜良县卫生健康局机关</v>
      </c>
      <c r="B3" s="158"/>
      <c r="D3" s="44" t="s">
        <v>1</v>
      </c>
    </row>
    <row r="4" ht="17.25" customHeight="1" spans="1:4">
      <c r="A4" s="159" t="s">
        <v>2</v>
      </c>
      <c r="B4" s="160"/>
      <c r="C4" s="159" t="s">
        <v>3</v>
      </c>
      <c r="D4" s="160"/>
    </row>
    <row r="5" ht="18.75" customHeight="1" spans="1:4">
      <c r="A5" s="159" t="s">
        <v>4</v>
      </c>
      <c r="B5" s="159" t="s">
        <v>5</v>
      </c>
      <c r="C5" s="159" t="s">
        <v>6</v>
      </c>
      <c r="D5" s="159" t="s">
        <v>5</v>
      </c>
    </row>
    <row r="6" ht="16.5" customHeight="1" spans="1:4">
      <c r="A6" s="161" t="s">
        <v>148</v>
      </c>
      <c r="B6" s="76">
        <v>15424685.68</v>
      </c>
      <c r="C6" s="161" t="s">
        <v>149</v>
      </c>
      <c r="D6" s="76">
        <v>15424685.68</v>
      </c>
    </row>
    <row r="7" ht="16.5" customHeight="1" spans="1:4">
      <c r="A7" s="161" t="s">
        <v>150</v>
      </c>
      <c r="B7" s="76">
        <v>15424685.68</v>
      </c>
      <c r="C7" s="161" t="s">
        <v>151</v>
      </c>
      <c r="D7" s="76"/>
    </row>
    <row r="8" ht="16.5" customHeight="1" spans="1:4">
      <c r="A8" s="161" t="s">
        <v>152</v>
      </c>
      <c r="B8" s="76"/>
      <c r="C8" s="161" t="s">
        <v>153</v>
      </c>
      <c r="D8" s="76"/>
    </row>
    <row r="9" ht="16.5" customHeight="1" spans="1:4">
      <c r="A9" s="161" t="s">
        <v>154</v>
      </c>
      <c r="B9" s="76"/>
      <c r="C9" s="161" t="s">
        <v>155</v>
      </c>
      <c r="D9" s="76"/>
    </row>
    <row r="10" ht="16.5" customHeight="1" spans="1:4">
      <c r="A10" s="161" t="s">
        <v>156</v>
      </c>
      <c r="B10" s="76"/>
      <c r="C10" s="161" t="s">
        <v>157</v>
      </c>
      <c r="D10" s="76"/>
    </row>
    <row r="11" ht="16.5" customHeight="1" spans="1:4">
      <c r="A11" s="161" t="s">
        <v>150</v>
      </c>
      <c r="B11" s="76"/>
      <c r="C11" s="161" t="s">
        <v>158</v>
      </c>
      <c r="D11" s="76"/>
    </row>
    <row r="12" ht="16.5" customHeight="1" spans="1:4">
      <c r="A12" s="141" t="s">
        <v>152</v>
      </c>
      <c r="B12" s="76"/>
      <c r="C12" s="66" t="s">
        <v>159</v>
      </c>
      <c r="D12" s="76"/>
    </row>
    <row r="13" ht="16.5" customHeight="1" spans="1:4">
      <c r="A13" s="141" t="s">
        <v>154</v>
      </c>
      <c r="B13" s="76"/>
      <c r="C13" s="66" t="s">
        <v>160</v>
      </c>
      <c r="D13" s="76"/>
    </row>
    <row r="14" ht="16.5" customHeight="1" spans="1:4">
      <c r="A14" s="162"/>
      <c r="B14" s="76"/>
      <c r="C14" s="66" t="s">
        <v>161</v>
      </c>
      <c r="D14" s="76">
        <v>1000140.33</v>
      </c>
    </row>
    <row r="15" ht="16.5" customHeight="1" spans="1:4">
      <c r="A15" s="162"/>
      <c r="B15" s="76"/>
      <c r="C15" s="66" t="s">
        <v>162</v>
      </c>
      <c r="D15" s="76">
        <v>14046340.35</v>
      </c>
    </row>
    <row r="16" ht="16.5" customHeight="1" spans="1:4">
      <c r="A16" s="162"/>
      <c r="B16" s="76"/>
      <c r="C16" s="66" t="s">
        <v>163</v>
      </c>
      <c r="D16" s="76"/>
    </row>
    <row r="17" ht="16.5" customHeight="1" spans="1:4">
      <c r="A17" s="162"/>
      <c r="B17" s="76"/>
      <c r="C17" s="66" t="s">
        <v>164</v>
      </c>
      <c r="D17" s="76"/>
    </row>
    <row r="18" ht="16.5" customHeight="1" spans="1:4">
      <c r="A18" s="162"/>
      <c r="B18" s="76"/>
      <c r="C18" s="66" t="s">
        <v>165</v>
      </c>
      <c r="D18" s="76"/>
    </row>
    <row r="19" ht="16.5" customHeight="1" spans="1:4">
      <c r="A19" s="162"/>
      <c r="B19" s="76"/>
      <c r="C19" s="66" t="s">
        <v>166</v>
      </c>
      <c r="D19" s="76"/>
    </row>
    <row r="20" ht="16.5" customHeight="1" spans="1:4">
      <c r="A20" s="162"/>
      <c r="B20" s="76"/>
      <c r="C20" s="66" t="s">
        <v>167</v>
      </c>
      <c r="D20" s="76"/>
    </row>
    <row r="21" ht="16.5" customHeight="1" spans="1:4">
      <c r="A21" s="162"/>
      <c r="B21" s="76"/>
      <c r="C21" s="66" t="s">
        <v>168</v>
      </c>
      <c r="D21" s="76"/>
    </row>
    <row r="22" ht="16.5" customHeight="1" spans="1:4">
      <c r="A22" s="162"/>
      <c r="B22" s="76"/>
      <c r="C22" s="66" t="s">
        <v>169</v>
      </c>
      <c r="D22" s="76"/>
    </row>
    <row r="23" ht="16.5" customHeight="1" spans="1:4">
      <c r="A23" s="162"/>
      <c r="B23" s="76"/>
      <c r="C23" s="66" t="s">
        <v>170</v>
      </c>
      <c r="D23" s="76"/>
    </row>
    <row r="24" ht="16.5" customHeight="1" spans="1:4">
      <c r="A24" s="162"/>
      <c r="B24" s="76"/>
      <c r="C24" s="66" t="s">
        <v>171</v>
      </c>
      <c r="D24" s="76"/>
    </row>
    <row r="25" ht="16.5" customHeight="1" spans="1:4">
      <c r="A25" s="162"/>
      <c r="B25" s="76"/>
      <c r="C25" s="66" t="s">
        <v>172</v>
      </c>
      <c r="D25" s="76">
        <v>378205</v>
      </c>
    </row>
    <row r="26" ht="16.5" customHeight="1" spans="1:4">
      <c r="A26" s="162"/>
      <c r="B26" s="76"/>
      <c r="C26" s="66" t="s">
        <v>173</v>
      </c>
      <c r="D26" s="76"/>
    </row>
    <row r="27" ht="16.5" customHeight="1" spans="1:4">
      <c r="A27" s="162"/>
      <c r="B27" s="76"/>
      <c r="C27" s="66" t="s">
        <v>174</v>
      </c>
      <c r="D27" s="76"/>
    </row>
    <row r="28" ht="16.5" customHeight="1" spans="1:4">
      <c r="A28" s="162"/>
      <c r="B28" s="76"/>
      <c r="C28" s="66" t="s">
        <v>175</v>
      </c>
      <c r="D28" s="76"/>
    </row>
    <row r="29" ht="16.5" customHeight="1" spans="1:4">
      <c r="A29" s="162"/>
      <c r="B29" s="76"/>
      <c r="C29" s="66" t="s">
        <v>176</v>
      </c>
      <c r="D29" s="76"/>
    </row>
    <row r="30" ht="16.5" customHeight="1" spans="1:4">
      <c r="A30" s="162"/>
      <c r="B30" s="76"/>
      <c r="C30" s="66" t="s">
        <v>177</v>
      </c>
      <c r="D30" s="76"/>
    </row>
    <row r="31" ht="16.5" customHeight="1" spans="1:4">
      <c r="A31" s="162"/>
      <c r="B31" s="76"/>
      <c r="C31" s="141" t="s">
        <v>178</v>
      </c>
      <c r="D31" s="76"/>
    </row>
    <row r="32" ht="16.5" customHeight="1" spans="1:4">
      <c r="A32" s="162"/>
      <c r="B32" s="76"/>
      <c r="C32" s="141" t="s">
        <v>179</v>
      </c>
      <c r="D32" s="76"/>
    </row>
    <row r="33" ht="16.5" customHeight="1" spans="1:4">
      <c r="A33" s="162"/>
      <c r="B33" s="76"/>
      <c r="C33" s="28" t="s">
        <v>180</v>
      </c>
      <c r="D33" s="76"/>
    </row>
    <row r="34" ht="15" customHeight="1" spans="1:4">
      <c r="A34" s="163" t="s">
        <v>50</v>
      </c>
      <c r="B34" s="164">
        <v>15424685.68</v>
      </c>
      <c r="C34" s="163" t="s">
        <v>51</v>
      </c>
      <c r="D34" s="164">
        <v>15424685.68</v>
      </c>
    </row>
  </sheetData>
  <mergeCells count="4">
    <mergeCell ref="A2:D2"/>
    <mergeCell ref="A3:B3"/>
    <mergeCell ref="A4:B4"/>
    <mergeCell ref="C4:D4"/>
  </mergeCells>
  <printOptions horizontalCentered="1"/>
  <pageMargins left="0.959722222222222" right="0.959722222222222" top="0.719444444444444" bottom="0.719444444444444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2"/>
  <sheetViews>
    <sheetView showZeros="0" workbookViewId="0">
      <selection activeCell="A3" sqref="A3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31"/>
      <c r="F1" s="68"/>
      <c r="G1" s="136" t="s">
        <v>181</v>
      </c>
    </row>
    <row r="2" ht="41.25" customHeight="1" spans="1:7">
      <c r="A2" s="120" t="str">
        <f>"2025"&amp;"年一般公共预算支出预算表（按功能科目分类）"</f>
        <v>2025年一般公共预算支出预算表（按功能科目分类）</v>
      </c>
      <c r="B2" s="120"/>
      <c r="C2" s="120"/>
      <c r="D2" s="120"/>
      <c r="E2" s="120"/>
      <c r="F2" s="120"/>
      <c r="G2" s="120"/>
    </row>
    <row r="3" ht="18" customHeight="1" spans="1:7">
      <c r="A3" s="4" t="str">
        <f>"单位名称："&amp;"宜良县卫生健康局机关"</f>
        <v>单位名称：宜良县卫生健康局机关</v>
      </c>
      <c r="F3" s="117"/>
      <c r="G3" s="136" t="s">
        <v>1</v>
      </c>
    </row>
    <row r="4" ht="20.25" customHeight="1" spans="1:7">
      <c r="A4" s="153" t="s">
        <v>182</v>
      </c>
      <c r="B4" s="154"/>
      <c r="C4" s="121" t="s">
        <v>55</v>
      </c>
      <c r="D4" s="142" t="s">
        <v>75</v>
      </c>
      <c r="E4" s="11"/>
      <c r="F4" s="12"/>
      <c r="G4" s="133" t="s">
        <v>76</v>
      </c>
    </row>
    <row r="5" ht="20.25" customHeight="1" spans="1:7">
      <c r="A5" s="155" t="s">
        <v>72</v>
      </c>
      <c r="B5" s="155" t="s">
        <v>73</v>
      </c>
      <c r="C5" s="18"/>
      <c r="D5" s="126" t="s">
        <v>57</v>
      </c>
      <c r="E5" s="126" t="s">
        <v>183</v>
      </c>
      <c r="F5" s="126" t="s">
        <v>184</v>
      </c>
      <c r="G5" s="135"/>
    </row>
    <row r="6" ht="15" customHeight="1" spans="1:7">
      <c r="A6" s="57" t="s">
        <v>82</v>
      </c>
      <c r="B6" s="57" t="s">
        <v>83</v>
      </c>
      <c r="C6" s="57" t="s">
        <v>84</v>
      </c>
      <c r="D6" s="57" t="s">
        <v>85</v>
      </c>
      <c r="E6" s="57" t="s">
        <v>86</v>
      </c>
      <c r="F6" s="57" t="s">
        <v>87</v>
      </c>
      <c r="G6" s="57" t="s">
        <v>88</v>
      </c>
    </row>
    <row r="7" ht="18" customHeight="1" spans="1:7">
      <c r="A7" s="28" t="s">
        <v>97</v>
      </c>
      <c r="B7" s="28" t="s">
        <v>98</v>
      </c>
      <c r="C7" s="76">
        <v>1000140.33</v>
      </c>
      <c r="D7" s="76">
        <v>1000140.33</v>
      </c>
      <c r="E7" s="76">
        <v>1000140.33</v>
      </c>
      <c r="F7" s="76"/>
      <c r="G7" s="76"/>
    </row>
    <row r="8" ht="18" customHeight="1" spans="1:7">
      <c r="A8" s="130" t="s">
        <v>99</v>
      </c>
      <c r="B8" s="130" t="s">
        <v>100</v>
      </c>
      <c r="C8" s="76">
        <v>993948.33</v>
      </c>
      <c r="D8" s="76">
        <v>993948.33</v>
      </c>
      <c r="E8" s="76">
        <v>993948.33</v>
      </c>
      <c r="F8" s="76"/>
      <c r="G8" s="76"/>
    </row>
    <row r="9" ht="18" customHeight="1" spans="1:7">
      <c r="A9" s="156" t="s">
        <v>101</v>
      </c>
      <c r="B9" s="156" t="s">
        <v>102</v>
      </c>
      <c r="C9" s="76">
        <v>417600</v>
      </c>
      <c r="D9" s="76">
        <v>417600</v>
      </c>
      <c r="E9" s="76">
        <v>417600</v>
      </c>
      <c r="F9" s="76"/>
      <c r="G9" s="76"/>
    </row>
    <row r="10" ht="18" customHeight="1" spans="1:7">
      <c r="A10" s="156" t="s">
        <v>103</v>
      </c>
      <c r="B10" s="156" t="s">
        <v>104</v>
      </c>
      <c r="C10" s="76">
        <v>72000</v>
      </c>
      <c r="D10" s="76">
        <v>72000</v>
      </c>
      <c r="E10" s="76">
        <v>72000</v>
      </c>
      <c r="F10" s="76"/>
      <c r="G10" s="76"/>
    </row>
    <row r="11" ht="18" customHeight="1" spans="1:7">
      <c r="A11" s="156" t="s">
        <v>105</v>
      </c>
      <c r="B11" s="156" t="s">
        <v>106</v>
      </c>
      <c r="C11" s="76">
        <v>504348.33</v>
      </c>
      <c r="D11" s="76">
        <v>504348.33</v>
      </c>
      <c r="E11" s="76">
        <v>504348.33</v>
      </c>
      <c r="F11" s="76"/>
      <c r="G11" s="76"/>
    </row>
    <row r="12" ht="18" customHeight="1" spans="1:7">
      <c r="A12" s="130" t="s">
        <v>107</v>
      </c>
      <c r="B12" s="130" t="s">
        <v>108</v>
      </c>
      <c r="C12" s="76">
        <v>6192</v>
      </c>
      <c r="D12" s="76">
        <v>6192</v>
      </c>
      <c r="E12" s="76">
        <v>6192</v>
      </c>
      <c r="F12" s="76"/>
      <c r="G12" s="76"/>
    </row>
    <row r="13" ht="18" customHeight="1" spans="1:7">
      <c r="A13" s="156" t="s">
        <v>109</v>
      </c>
      <c r="B13" s="156" t="s">
        <v>110</v>
      </c>
      <c r="C13" s="76">
        <v>6192</v>
      </c>
      <c r="D13" s="76">
        <v>6192</v>
      </c>
      <c r="E13" s="76">
        <v>6192</v>
      </c>
      <c r="F13" s="76"/>
      <c r="G13" s="76"/>
    </row>
    <row r="14" ht="18" customHeight="1" spans="1:7">
      <c r="A14" s="28" t="s">
        <v>111</v>
      </c>
      <c r="B14" s="28" t="s">
        <v>112</v>
      </c>
      <c r="C14" s="76">
        <v>14046340.35</v>
      </c>
      <c r="D14" s="76">
        <v>14046340.35</v>
      </c>
      <c r="E14" s="76">
        <v>13666940.35</v>
      </c>
      <c r="F14" s="76">
        <v>379400</v>
      </c>
      <c r="G14" s="76"/>
    </row>
    <row r="15" ht="18" customHeight="1" spans="1:7">
      <c r="A15" s="130" t="s">
        <v>113</v>
      </c>
      <c r="B15" s="130" t="s">
        <v>114</v>
      </c>
      <c r="C15" s="76">
        <v>3786455</v>
      </c>
      <c r="D15" s="76">
        <v>3786455</v>
      </c>
      <c r="E15" s="76">
        <v>3457055</v>
      </c>
      <c r="F15" s="76">
        <v>329400</v>
      </c>
      <c r="G15" s="76"/>
    </row>
    <row r="16" ht="18" customHeight="1" spans="1:7">
      <c r="A16" s="156" t="s">
        <v>115</v>
      </c>
      <c r="B16" s="156" t="s">
        <v>116</v>
      </c>
      <c r="C16" s="76">
        <v>3786455</v>
      </c>
      <c r="D16" s="76">
        <v>3786455</v>
      </c>
      <c r="E16" s="76">
        <v>3457055</v>
      </c>
      <c r="F16" s="76">
        <v>329400</v>
      </c>
      <c r="G16" s="76"/>
    </row>
    <row r="17" ht="18" customHeight="1" spans="1:7">
      <c r="A17" s="130" t="s">
        <v>117</v>
      </c>
      <c r="B17" s="130" t="s">
        <v>118</v>
      </c>
      <c r="C17" s="76">
        <v>1435380</v>
      </c>
      <c r="D17" s="76">
        <v>1435380</v>
      </c>
      <c r="E17" s="76">
        <v>1435380</v>
      </c>
      <c r="F17" s="76"/>
      <c r="G17" s="76"/>
    </row>
    <row r="18" ht="18" customHeight="1" spans="1:7">
      <c r="A18" s="156" t="s">
        <v>119</v>
      </c>
      <c r="B18" s="156" t="s">
        <v>120</v>
      </c>
      <c r="C18" s="76">
        <v>1435380</v>
      </c>
      <c r="D18" s="76">
        <v>1435380</v>
      </c>
      <c r="E18" s="76">
        <v>1435380</v>
      </c>
      <c r="F18" s="76"/>
      <c r="G18" s="76"/>
    </row>
    <row r="19" ht="18" customHeight="1" spans="1:7">
      <c r="A19" s="130" t="s">
        <v>121</v>
      </c>
      <c r="B19" s="130" t="s">
        <v>122</v>
      </c>
      <c r="C19" s="76">
        <v>2571726</v>
      </c>
      <c r="D19" s="76">
        <v>2571726</v>
      </c>
      <c r="E19" s="76">
        <v>2521726</v>
      </c>
      <c r="F19" s="76">
        <v>50000</v>
      </c>
      <c r="G19" s="76"/>
    </row>
    <row r="20" ht="18" customHeight="1" spans="1:7">
      <c r="A20" s="156" t="s">
        <v>123</v>
      </c>
      <c r="B20" s="156" t="s">
        <v>124</v>
      </c>
      <c r="C20" s="76">
        <v>2138926</v>
      </c>
      <c r="D20" s="76">
        <v>2138926</v>
      </c>
      <c r="E20" s="76">
        <v>2138926</v>
      </c>
      <c r="F20" s="76"/>
      <c r="G20" s="76"/>
    </row>
    <row r="21" ht="18" customHeight="1" spans="1:7">
      <c r="A21" s="156" t="s">
        <v>125</v>
      </c>
      <c r="B21" s="156" t="s">
        <v>126</v>
      </c>
      <c r="C21" s="76">
        <v>432800</v>
      </c>
      <c r="D21" s="76">
        <v>432800</v>
      </c>
      <c r="E21" s="76">
        <v>382800</v>
      </c>
      <c r="F21" s="76">
        <v>50000</v>
      </c>
      <c r="G21" s="76"/>
    </row>
    <row r="22" ht="18" customHeight="1" spans="1:7">
      <c r="A22" s="130" t="s">
        <v>127</v>
      </c>
      <c r="B22" s="130" t="s">
        <v>128</v>
      </c>
      <c r="C22" s="76">
        <v>5659287.32</v>
      </c>
      <c r="D22" s="76">
        <v>5659287.32</v>
      </c>
      <c r="E22" s="76">
        <v>5659287.32</v>
      </c>
      <c r="F22" s="76"/>
      <c r="G22" s="76"/>
    </row>
    <row r="23" ht="18" customHeight="1" spans="1:7">
      <c r="A23" s="156" t="s">
        <v>129</v>
      </c>
      <c r="B23" s="156" t="s">
        <v>130</v>
      </c>
      <c r="C23" s="76">
        <v>5659287.32</v>
      </c>
      <c r="D23" s="76">
        <v>5659287.32</v>
      </c>
      <c r="E23" s="76">
        <v>5659287.32</v>
      </c>
      <c r="F23" s="76"/>
      <c r="G23" s="76"/>
    </row>
    <row r="24" ht="18" customHeight="1" spans="1:7">
      <c r="A24" s="130" t="s">
        <v>131</v>
      </c>
      <c r="B24" s="130" t="s">
        <v>132</v>
      </c>
      <c r="C24" s="76">
        <v>593492.03</v>
      </c>
      <c r="D24" s="76">
        <v>593492.03</v>
      </c>
      <c r="E24" s="76">
        <v>593492.03</v>
      </c>
      <c r="F24" s="76"/>
      <c r="G24" s="76"/>
    </row>
    <row r="25" ht="18" customHeight="1" spans="1:7">
      <c r="A25" s="156" t="s">
        <v>133</v>
      </c>
      <c r="B25" s="156" t="s">
        <v>134</v>
      </c>
      <c r="C25" s="76">
        <v>154754.87</v>
      </c>
      <c r="D25" s="76">
        <v>154754.87</v>
      </c>
      <c r="E25" s="76">
        <v>154754.87</v>
      </c>
      <c r="F25" s="76"/>
      <c r="G25" s="76"/>
    </row>
    <row r="26" ht="18" customHeight="1" spans="1:7">
      <c r="A26" s="156" t="s">
        <v>135</v>
      </c>
      <c r="B26" s="156" t="s">
        <v>136</v>
      </c>
      <c r="C26" s="76">
        <v>127355.12</v>
      </c>
      <c r="D26" s="76">
        <v>127355.12</v>
      </c>
      <c r="E26" s="76">
        <v>127355.12</v>
      </c>
      <c r="F26" s="76"/>
      <c r="G26" s="76"/>
    </row>
    <row r="27" ht="18" customHeight="1" spans="1:7">
      <c r="A27" s="156" t="s">
        <v>137</v>
      </c>
      <c r="B27" s="156" t="s">
        <v>138</v>
      </c>
      <c r="C27" s="76">
        <v>298182.04</v>
      </c>
      <c r="D27" s="76">
        <v>298182.04</v>
      </c>
      <c r="E27" s="76">
        <v>298182.04</v>
      </c>
      <c r="F27" s="76"/>
      <c r="G27" s="76"/>
    </row>
    <row r="28" ht="18" customHeight="1" spans="1:7">
      <c r="A28" s="156" t="s">
        <v>139</v>
      </c>
      <c r="B28" s="156" t="s">
        <v>140</v>
      </c>
      <c r="C28" s="76">
        <v>13200</v>
      </c>
      <c r="D28" s="76">
        <v>13200</v>
      </c>
      <c r="E28" s="76">
        <v>13200</v>
      </c>
      <c r="F28" s="76"/>
      <c r="G28" s="76"/>
    </row>
    <row r="29" ht="18" customHeight="1" spans="1:7">
      <c r="A29" s="28" t="s">
        <v>141</v>
      </c>
      <c r="B29" s="28" t="s">
        <v>142</v>
      </c>
      <c r="C29" s="76">
        <v>378205</v>
      </c>
      <c r="D29" s="76">
        <v>378205</v>
      </c>
      <c r="E29" s="76">
        <v>378205</v>
      </c>
      <c r="F29" s="76"/>
      <c r="G29" s="76"/>
    </row>
    <row r="30" ht="18" customHeight="1" spans="1:7">
      <c r="A30" s="130" t="s">
        <v>143</v>
      </c>
      <c r="B30" s="130" t="s">
        <v>144</v>
      </c>
      <c r="C30" s="76">
        <v>378205</v>
      </c>
      <c r="D30" s="76">
        <v>378205</v>
      </c>
      <c r="E30" s="76">
        <v>378205</v>
      </c>
      <c r="F30" s="76"/>
      <c r="G30" s="76"/>
    </row>
    <row r="31" ht="18" customHeight="1" spans="1:7">
      <c r="A31" s="156" t="s">
        <v>145</v>
      </c>
      <c r="B31" s="156" t="s">
        <v>146</v>
      </c>
      <c r="C31" s="76">
        <v>378205</v>
      </c>
      <c r="D31" s="76">
        <v>378205</v>
      </c>
      <c r="E31" s="76">
        <v>378205</v>
      </c>
      <c r="F31" s="76"/>
      <c r="G31" s="76"/>
    </row>
    <row r="32" ht="18" customHeight="1" spans="1:7">
      <c r="A32" s="75" t="s">
        <v>185</v>
      </c>
      <c r="B32" s="157" t="s">
        <v>185</v>
      </c>
      <c r="C32" s="76">
        <v>15424685.68</v>
      </c>
      <c r="D32" s="76">
        <v>15424685.68</v>
      </c>
      <c r="E32" s="76">
        <v>15045285.68</v>
      </c>
      <c r="F32" s="76">
        <v>379400</v>
      </c>
      <c r="G32" s="76"/>
    </row>
  </sheetData>
  <mergeCells count="6">
    <mergeCell ref="A2:G2"/>
    <mergeCell ref="A4:B4"/>
    <mergeCell ref="D4:F4"/>
    <mergeCell ref="A32:B32"/>
    <mergeCell ref="C4:C5"/>
    <mergeCell ref="G4:G5"/>
  </mergeCells>
  <printOptions horizontalCentered="1"/>
  <pageMargins left="0.369444444444444" right="0.369444444444444" top="0.559722222222222" bottom="0.559722222222222" header="0.479861111111111" footer="0.479861111111111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A3" sqref="A3:B3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41"/>
      <c r="B1" s="41"/>
      <c r="C1" s="41"/>
      <c r="D1" s="41"/>
      <c r="E1" s="40"/>
      <c r="F1" s="149" t="s">
        <v>186</v>
      </c>
    </row>
    <row r="2" ht="41.25" customHeight="1" spans="1:6">
      <c r="A2" s="150" t="str">
        <f>"2025"&amp;"年一般公共预算“三公”经费支出预算表"</f>
        <v>2025年一般公共预算“三公”经费支出预算表</v>
      </c>
      <c r="B2" s="41"/>
      <c r="C2" s="41"/>
      <c r="D2" s="41"/>
      <c r="E2" s="40"/>
      <c r="F2" s="41"/>
    </row>
    <row r="3" customHeight="1" spans="1:6">
      <c r="A3" s="107" t="str">
        <f>"单位名称："&amp;"宜良县卫生健康局机关"</f>
        <v>单位名称：宜良县卫生健康局机关</v>
      </c>
      <c r="B3" s="151"/>
      <c r="D3" s="41"/>
      <c r="E3" s="40"/>
      <c r="F3" s="61" t="s">
        <v>1</v>
      </c>
    </row>
    <row r="4" ht="27" customHeight="1" spans="1:6">
      <c r="A4" s="45" t="s">
        <v>187</v>
      </c>
      <c r="B4" s="45" t="s">
        <v>188</v>
      </c>
      <c r="C4" s="47" t="s">
        <v>189</v>
      </c>
      <c r="D4" s="45"/>
      <c r="E4" s="46"/>
      <c r="F4" s="45" t="s">
        <v>190</v>
      </c>
    </row>
    <row r="5" ht="28.5" customHeight="1" spans="1:6">
      <c r="A5" s="152"/>
      <c r="B5" s="49"/>
      <c r="C5" s="46" t="s">
        <v>57</v>
      </c>
      <c r="D5" s="46" t="s">
        <v>191</v>
      </c>
      <c r="E5" s="46" t="s">
        <v>192</v>
      </c>
      <c r="F5" s="48"/>
    </row>
    <row r="6" ht="17.25" customHeight="1" spans="1:6">
      <c r="A6" s="53" t="s">
        <v>82</v>
      </c>
      <c r="B6" s="53" t="s">
        <v>83</v>
      </c>
      <c r="C6" s="53" t="s">
        <v>84</v>
      </c>
      <c r="D6" s="53" t="s">
        <v>85</v>
      </c>
      <c r="E6" s="53" t="s">
        <v>86</v>
      </c>
      <c r="F6" s="53" t="s">
        <v>87</v>
      </c>
    </row>
    <row r="7" ht="17.25" customHeight="1" spans="1:6">
      <c r="A7" s="76">
        <v>33600</v>
      </c>
      <c r="B7" s="76"/>
      <c r="C7" s="76">
        <v>24000</v>
      </c>
      <c r="D7" s="76"/>
      <c r="E7" s="76">
        <v>24000</v>
      </c>
      <c r="F7" s="76">
        <v>9600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69444444444445" right="0.669444444444445" top="0.719444444444444" bottom="0.719444444444444" header="0.279861111111111" footer="0.279861111111111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70"/>
  <sheetViews>
    <sheetView showZeros="0" topLeftCell="A2" workbookViewId="0">
      <selection activeCell="A3" sqref="A3:H3"/>
    </sheetView>
  </sheetViews>
  <sheetFormatPr defaultColWidth="9.14166666666667" defaultRowHeight="14.25" customHeight="1"/>
  <cols>
    <col min="1" max="2" width="32.85" customWidth="1"/>
    <col min="3" max="3" width="20.7166666666667" customWidth="1"/>
    <col min="4" max="4" width="31.275" customWidth="1"/>
    <col min="5" max="5" width="10.1416666666667" customWidth="1"/>
    <col min="6" max="6" width="17.575" customWidth="1"/>
    <col min="7" max="7" width="10.275" customWidth="1"/>
    <col min="8" max="8" width="23" customWidth="1"/>
    <col min="9" max="24" width="18.7166666666667" customWidth="1"/>
  </cols>
  <sheetData>
    <row r="1" ht="13.5" customHeight="1" spans="2:24">
      <c r="B1" s="131"/>
      <c r="C1" s="137"/>
      <c r="E1" s="138"/>
      <c r="F1" s="138"/>
      <c r="G1" s="138"/>
      <c r="H1" s="138"/>
      <c r="I1" s="80"/>
      <c r="J1" s="80"/>
      <c r="K1" s="80"/>
      <c r="L1" s="80"/>
      <c r="M1" s="80"/>
      <c r="N1" s="80"/>
      <c r="R1" s="80"/>
      <c r="V1" s="137"/>
      <c r="X1" s="2" t="s">
        <v>193</v>
      </c>
    </row>
    <row r="2" ht="45.75" customHeight="1" spans="1:24">
      <c r="A2" s="63" t="str">
        <f>"2025"&amp;"年部门基本支出预算表"</f>
        <v>2025年部门基本支出预算表</v>
      </c>
      <c r="B2" s="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3"/>
      <c r="P2" s="3"/>
      <c r="Q2" s="3"/>
      <c r="R2" s="63"/>
      <c r="S2" s="63"/>
      <c r="T2" s="63"/>
      <c r="U2" s="63"/>
      <c r="V2" s="63"/>
      <c r="W2" s="63"/>
      <c r="X2" s="63"/>
    </row>
    <row r="3" ht="18.75" customHeight="1" spans="1:24">
      <c r="A3" s="4" t="str">
        <f>"单位名称："&amp;"宜良县卫生健康局机关"</f>
        <v>单位名称：宜良县卫生健康局机关</v>
      </c>
      <c r="B3" s="5"/>
      <c r="C3" s="139"/>
      <c r="D3" s="139"/>
      <c r="E3" s="139"/>
      <c r="F3" s="139"/>
      <c r="G3" s="139"/>
      <c r="H3" s="139"/>
      <c r="I3" s="82"/>
      <c r="J3" s="82"/>
      <c r="K3" s="82"/>
      <c r="L3" s="82"/>
      <c r="M3" s="82"/>
      <c r="N3" s="82"/>
      <c r="O3" s="6"/>
      <c r="P3" s="6"/>
      <c r="Q3" s="6"/>
      <c r="R3" s="82"/>
      <c r="V3" s="137"/>
      <c r="X3" s="2" t="s">
        <v>1</v>
      </c>
    </row>
    <row r="4" ht="18" customHeight="1" spans="1:24">
      <c r="A4" s="8" t="s">
        <v>194</v>
      </c>
      <c r="B4" s="8" t="s">
        <v>195</v>
      </c>
      <c r="C4" s="8" t="s">
        <v>196</v>
      </c>
      <c r="D4" s="8" t="s">
        <v>197</v>
      </c>
      <c r="E4" s="8" t="s">
        <v>198</v>
      </c>
      <c r="F4" s="8" t="s">
        <v>199</v>
      </c>
      <c r="G4" s="8" t="s">
        <v>200</v>
      </c>
      <c r="H4" s="8" t="s">
        <v>201</v>
      </c>
      <c r="I4" s="142" t="s">
        <v>202</v>
      </c>
      <c r="J4" s="77" t="s">
        <v>202</v>
      </c>
      <c r="K4" s="77"/>
      <c r="L4" s="77"/>
      <c r="M4" s="77"/>
      <c r="N4" s="77"/>
      <c r="O4" s="11"/>
      <c r="P4" s="11"/>
      <c r="Q4" s="11"/>
      <c r="R4" s="98" t="s">
        <v>61</v>
      </c>
      <c r="S4" s="77" t="s">
        <v>62</v>
      </c>
      <c r="T4" s="77"/>
      <c r="U4" s="77"/>
      <c r="V4" s="77"/>
      <c r="W4" s="77"/>
      <c r="X4" s="78"/>
    </row>
    <row r="5" ht="18" customHeight="1" spans="1:24">
      <c r="A5" s="13"/>
      <c r="B5" s="27"/>
      <c r="C5" s="123"/>
      <c r="D5" s="13"/>
      <c r="E5" s="13"/>
      <c r="F5" s="13"/>
      <c r="G5" s="13"/>
      <c r="H5" s="13"/>
      <c r="I5" s="121" t="s">
        <v>203</v>
      </c>
      <c r="J5" s="142" t="s">
        <v>58</v>
      </c>
      <c r="K5" s="77"/>
      <c r="L5" s="77"/>
      <c r="M5" s="77"/>
      <c r="N5" s="78"/>
      <c r="O5" s="10" t="s">
        <v>204</v>
      </c>
      <c r="P5" s="11"/>
      <c r="Q5" s="12"/>
      <c r="R5" s="8" t="s">
        <v>61</v>
      </c>
      <c r="S5" s="142" t="s">
        <v>62</v>
      </c>
      <c r="T5" s="98" t="s">
        <v>64</v>
      </c>
      <c r="U5" s="77" t="s">
        <v>62</v>
      </c>
      <c r="V5" s="98" t="s">
        <v>66</v>
      </c>
      <c r="W5" s="98" t="s">
        <v>67</v>
      </c>
      <c r="X5" s="146" t="s">
        <v>68</v>
      </c>
    </row>
    <row r="6" ht="19.5" customHeight="1" spans="1:24">
      <c r="A6" s="27"/>
      <c r="B6" s="27"/>
      <c r="C6" s="27"/>
      <c r="D6" s="27"/>
      <c r="E6" s="27"/>
      <c r="F6" s="27"/>
      <c r="G6" s="27"/>
      <c r="H6" s="27"/>
      <c r="I6" s="27"/>
      <c r="J6" s="143" t="s">
        <v>205</v>
      </c>
      <c r="K6" s="8" t="s">
        <v>206</v>
      </c>
      <c r="L6" s="8" t="s">
        <v>207</v>
      </c>
      <c r="M6" s="8" t="s">
        <v>208</v>
      </c>
      <c r="N6" s="8" t="s">
        <v>209</v>
      </c>
      <c r="O6" s="8" t="s">
        <v>58</v>
      </c>
      <c r="P6" s="8" t="s">
        <v>59</v>
      </c>
      <c r="Q6" s="8" t="s">
        <v>60</v>
      </c>
      <c r="R6" s="27"/>
      <c r="S6" s="8" t="s">
        <v>57</v>
      </c>
      <c r="T6" s="8" t="s">
        <v>64</v>
      </c>
      <c r="U6" s="8" t="s">
        <v>210</v>
      </c>
      <c r="V6" s="8" t="s">
        <v>66</v>
      </c>
      <c r="W6" s="8" t="s">
        <v>67</v>
      </c>
      <c r="X6" s="8" t="s">
        <v>68</v>
      </c>
    </row>
    <row r="7" ht="37.5" customHeight="1" spans="1:24">
      <c r="A7" s="140"/>
      <c r="B7" s="18"/>
      <c r="C7" s="140"/>
      <c r="D7" s="140"/>
      <c r="E7" s="140"/>
      <c r="F7" s="140"/>
      <c r="G7" s="140"/>
      <c r="H7" s="140"/>
      <c r="I7" s="140"/>
      <c r="J7" s="144" t="s">
        <v>57</v>
      </c>
      <c r="K7" s="16" t="s">
        <v>211</v>
      </c>
      <c r="L7" s="16" t="s">
        <v>207</v>
      </c>
      <c r="M7" s="16" t="s">
        <v>208</v>
      </c>
      <c r="N7" s="16" t="s">
        <v>209</v>
      </c>
      <c r="O7" s="16" t="s">
        <v>207</v>
      </c>
      <c r="P7" s="16" t="s">
        <v>208</v>
      </c>
      <c r="Q7" s="16" t="s">
        <v>209</v>
      </c>
      <c r="R7" s="16" t="s">
        <v>61</v>
      </c>
      <c r="S7" s="16" t="s">
        <v>57</v>
      </c>
      <c r="T7" s="16" t="s">
        <v>64</v>
      </c>
      <c r="U7" s="16" t="s">
        <v>210</v>
      </c>
      <c r="V7" s="16" t="s">
        <v>66</v>
      </c>
      <c r="W7" s="16" t="s">
        <v>67</v>
      </c>
      <c r="X7" s="16" t="s">
        <v>68</v>
      </c>
    </row>
    <row r="8" customHeight="1" spans="1:24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  <c r="U8" s="34">
        <v>21</v>
      </c>
      <c r="V8" s="34">
        <v>22</v>
      </c>
      <c r="W8" s="34">
        <v>23</v>
      </c>
      <c r="X8" s="34">
        <v>24</v>
      </c>
    </row>
    <row r="9" ht="20.25" customHeight="1" spans="1:24">
      <c r="A9" s="141" t="s">
        <v>70</v>
      </c>
      <c r="B9" s="141" t="s">
        <v>70</v>
      </c>
      <c r="C9" s="141" t="s">
        <v>212</v>
      </c>
      <c r="D9" s="141" t="s">
        <v>213</v>
      </c>
      <c r="E9" s="141" t="s">
        <v>115</v>
      </c>
      <c r="F9" s="141" t="s">
        <v>116</v>
      </c>
      <c r="G9" s="141" t="s">
        <v>214</v>
      </c>
      <c r="H9" s="141" t="s">
        <v>215</v>
      </c>
      <c r="I9" s="76">
        <v>29000</v>
      </c>
      <c r="J9" s="76">
        <v>29000</v>
      </c>
      <c r="K9" s="76"/>
      <c r="L9" s="76"/>
      <c r="M9" s="76">
        <v>29000</v>
      </c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</row>
    <row r="10" ht="20.25" customHeight="1" spans="1:24">
      <c r="A10" s="141" t="s">
        <v>70</v>
      </c>
      <c r="B10" s="141" t="s">
        <v>70</v>
      </c>
      <c r="C10" s="141" t="s">
        <v>212</v>
      </c>
      <c r="D10" s="141" t="s">
        <v>213</v>
      </c>
      <c r="E10" s="141" t="s">
        <v>115</v>
      </c>
      <c r="F10" s="141" t="s">
        <v>116</v>
      </c>
      <c r="G10" s="141" t="s">
        <v>216</v>
      </c>
      <c r="H10" s="141" t="s">
        <v>217</v>
      </c>
      <c r="I10" s="76">
        <v>12000</v>
      </c>
      <c r="J10" s="76">
        <v>12000</v>
      </c>
      <c r="K10" s="145"/>
      <c r="L10" s="145"/>
      <c r="M10" s="76">
        <v>12000</v>
      </c>
      <c r="N10" s="145"/>
      <c r="O10" s="76"/>
      <c r="P10" s="76"/>
      <c r="Q10" s="76"/>
      <c r="R10" s="76"/>
      <c r="S10" s="76"/>
      <c r="T10" s="76"/>
      <c r="U10" s="76"/>
      <c r="V10" s="76"/>
      <c r="W10" s="76"/>
      <c r="X10" s="76"/>
    </row>
    <row r="11" ht="20.25" customHeight="1" spans="1:24">
      <c r="A11" s="141" t="s">
        <v>70</v>
      </c>
      <c r="B11" s="141" t="s">
        <v>70</v>
      </c>
      <c r="C11" s="141" t="s">
        <v>212</v>
      </c>
      <c r="D11" s="141" t="s">
        <v>213</v>
      </c>
      <c r="E11" s="141" t="s">
        <v>115</v>
      </c>
      <c r="F11" s="141" t="s">
        <v>116</v>
      </c>
      <c r="G11" s="141" t="s">
        <v>218</v>
      </c>
      <c r="H11" s="141" t="s">
        <v>219</v>
      </c>
      <c r="I11" s="76">
        <v>13200</v>
      </c>
      <c r="J11" s="76">
        <v>13200</v>
      </c>
      <c r="K11" s="145"/>
      <c r="L11" s="145"/>
      <c r="M11" s="76">
        <v>13200</v>
      </c>
      <c r="N11" s="145"/>
      <c r="O11" s="76"/>
      <c r="P11" s="76"/>
      <c r="Q11" s="76"/>
      <c r="R11" s="76"/>
      <c r="S11" s="76"/>
      <c r="T11" s="76"/>
      <c r="U11" s="76"/>
      <c r="V11" s="76"/>
      <c r="W11" s="76"/>
      <c r="X11" s="76"/>
    </row>
    <row r="12" ht="20.25" customHeight="1" spans="1:24">
      <c r="A12" s="141" t="s">
        <v>70</v>
      </c>
      <c r="B12" s="141" t="s">
        <v>70</v>
      </c>
      <c r="C12" s="141" t="s">
        <v>212</v>
      </c>
      <c r="D12" s="141" t="s">
        <v>213</v>
      </c>
      <c r="E12" s="141" t="s">
        <v>115</v>
      </c>
      <c r="F12" s="141" t="s">
        <v>116</v>
      </c>
      <c r="G12" s="141" t="s">
        <v>220</v>
      </c>
      <c r="H12" s="141" t="s">
        <v>221</v>
      </c>
      <c r="I12" s="76">
        <v>10800</v>
      </c>
      <c r="J12" s="76">
        <v>10800</v>
      </c>
      <c r="K12" s="145"/>
      <c r="L12" s="145"/>
      <c r="M12" s="76">
        <v>10800</v>
      </c>
      <c r="N12" s="145"/>
      <c r="O12" s="76"/>
      <c r="P12" s="76"/>
      <c r="Q12" s="76"/>
      <c r="R12" s="76"/>
      <c r="S12" s="76"/>
      <c r="T12" s="76"/>
      <c r="U12" s="76"/>
      <c r="V12" s="76"/>
      <c r="W12" s="76"/>
      <c r="X12" s="76"/>
    </row>
    <row r="13" ht="20.25" customHeight="1" spans="1:24">
      <c r="A13" s="141" t="s">
        <v>70</v>
      </c>
      <c r="B13" s="141" t="s">
        <v>70</v>
      </c>
      <c r="C13" s="141" t="s">
        <v>212</v>
      </c>
      <c r="D13" s="141" t="s">
        <v>213</v>
      </c>
      <c r="E13" s="141" t="s">
        <v>115</v>
      </c>
      <c r="F13" s="141" t="s">
        <v>116</v>
      </c>
      <c r="G13" s="141" t="s">
        <v>220</v>
      </c>
      <c r="H13" s="141" t="s">
        <v>221</v>
      </c>
      <c r="I13" s="76">
        <v>10000</v>
      </c>
      <c r="J13" s="76">
        <v>10000</v>
      </c>
      <c r="K13" s="145"/>
      <c r="L13" s="145"/>
      <c r="M13" s="76">
        <v>10000</v>
      </c>
      <c r="N13" s="145"/>
      <c r="O13" s="76"/>
      <c r="P13" s="76"/>
      <c r="Q13" s="76"/>
      <c r="R13" s="76"/>
      <c r="S13" s="76"/>
      <c r="T13" s="76"/>
      <c r="U13" s="76"/>
      <c r="V13" s="76"/>
      <c r="W13" s="76"/>
      <c r="X13" s="76"/>
    </row>
    <row r="14" ht="20.25" customHeight="1" spans="1:24">
      <c r="A14" s="141" t="s">
        <v>70</v>
      </c>
      <c r="B14" s="141" t="s">
        <v>70</v>
      </c>
      <c r="C14" s="141" t="s">
        <v>212</v>
      </c>
      <c r="D14" s="141" t="s">
        <v>213</v>
      </c>
      <c r="E14" s="141" t="s">
        <v>115</v>
      </c>
      <c r="F14" s="141" t="s">
        <v>116</v>
      </c>
      <c r="G14" s="141" t="s">
        <v>222</v>
      </c>
      <c r="H14" s="141" t="s">
        <v>223</v>
      </c>
      <c r="I14" s="76">
        <v>1500</v>
      </c>
      <c r="J14" s="76">
        <v>1500</v>
      </c>
      <c r="K14" s="145"/>
      <c r="L14" s="145"/>
      <c r="M14" s="76">
        <v>1500</v>
      </c>
      <c r="N14" s="145"/>
      <c r="O14" s="76"/>
      <c r="P14" s="76"/>
      <c r="Q14" s="76"/>
      <c r="R14" s="76"/>
      <c r="S14" s="76"/>
      <c r="T14" s="76"/>
      <c r="U14" s="76"/>
      <c r="V14" s="76"/>
      <c r="W14" s="76"/>
      <c r="X14" s="76"/>
    </row>
    <row r="15" ht="20.25" customHeight="1" spans="1:24">
      <c r="A15" s="141" t="s">
        <v>70</v>
      </c>
      <c r="B15" s="141" t="s">
        <v>70</v>
      </c>
      <c r="C15" s="141" t="s">
        <v>212</v>
      </c>
      <c r="D15" s="141" t="s">
        <v>213</v>
      </c>
      <c r="E15" s="141" t="s">
        <v>115</v>
      </c>
      <c r="F15" s="141" t="s">
        <v>116</v>
      </c>
      <c r="G15" s="141" t="s">
        <v>224</v>
      </c>
      <c r="H15" s="141" t="s">
        <v>225</v>
      </c>
      <c r="I15" s="76">
        <v>1500</v>
      </c>
      <c r="J15" s="76">
        <v>1500</v>
      </c>
      <c r="K15" s="145"/>
      <c r="L15" s="145"/>
      <c r="M15" s="76">
        <v>1500</v>
      </c>
      <c r="N15" s="145"/>
      <c r="O15" s="76"/>
      <c r="P15" s="76"/>
      <c r="Q15" s="76"/>
      <c r="R15" s="76"/>
      <c r="S15" s="76"/>
      <c r="T15" s="76"/>
      <c r="U15" s="76"/>
      <c r="V15" s="76"/>
      <c r="W15" s="76"/>
      <c r="X15" s="76"/>
    </row>
    <row r="16" ht="20.25" customHeight="1" spans="1:24">
      <c r="A16" s="141" t="s">
        <v>70</v>
      </c>
      <c r="B16" s="141" t="s">
        <v>70</v>
      </c>
      <c r="C16" s="141" t="s">
        <v>212</v>
      </c>
      <c r="D16" s="141" t="s">
        <v>213</v>
      </c>
      <c r="E16" s="141" t="s">
        <v>115</v>
      </c>
      <c r="F16" s="141" t="s">
        <v>116</v>
      </c>
      <c r="G16" s="141" t="s">
        <v>226</v>
      </c>
      <c r="H16" s="141" t="s">
        <v>227</v>
      </c>
      <c r="I16" s="76">
        <v>36000</v>
      </c>
      <c r="J16" s="76">
        <v>36000</v>
      </c>
      <c r="K16" s="145"/>
      <c r="L16" s="145"/>
      <c r="M16" s="76">
        <v>36000</v>
      </c>
      <c r="N16" s="145"/>
      <c r="O16" s="76"/>
      <c r="P16" s="76"/>
      <c r="Q16" s="76"/>
      <c r="R16" s="76"/>
      <c r="S16" s="76"/>
      <c r="T16" s="76"/>
      <c r="U16" s="76"/>
      <c r="V16" s="76"/>
      <c r="W16" s="76"/>
      <c r="X16" s="76"/>
    </row>
    <row r="17" ht="20.25" customHeight="1" spans="1:24">
      <c r="A17" s="141" t="s">
        <v>70</v>
      </c>
      <c r="B17" s="141" t="s">
        <v>70</v>
      </c>
      <c r="C17" s="141" t="s">
        <v>212</v>
      </c>
      <c r="D17" s="141" t="s">
        <v>213</v>
      </c>
      <c r="E17" s="141" t="s">
        <v>115</v>
      </c>
      <c r="F17" s="141" t="s">
        <v>116</v>
      </c>
      <c r="G17" s="141" t="s">
        <v>226</v>
      </c>
      <c r="H17" s="141" t="s">
        <v>227</v>
      </c>
      <c r="I17" s="76">
        <v>36000</v>
      </c>
      <c r="J17" s="76">
        <v>36000</v>
      </c>
      <c r="K17" s="145"/>
      <c r="L17" s="145"/>
      <c r="M17" s="76">
        <v>36000</v>
      </c>
      <c r="N17" s="145"/>
      <c r="O17" s="76"/>
      <c r="P17" s="76"/>
      <c r="Q17" s="76"/>
      <c r="R17" s="76"/>
      <c r="S17" s="76"/>
      <c r="T17" s="76"/>
      <c r="U17" s="76"/>
      <c r="V17" s="76"/>
      <c r="W17" s="76"/>
      <c r="X17" s="76"/>
    </row>
    <row r="18" ht="20.25" customHeight="1" spans="1:24">
      <c r="A18" s="141" t="s">
        <v>70</v>
      </c>
      <c r="B18" s="141" t="s">
        <v>70</v>
      </c>
      <c r="C18" s="141" t="s">
        <v>228</v>
      </c>
      <c r="D18" s="141" t="s">
        <v>229</v>
      </c>
      <c r="E18" s="141" t="s">
        <v>115</v>
      </c>
      <c r="F18" s="141" t="s">
        <v>116</v>
      </c>
      <c r="G18" s="141" t="s">
        <v>230</v>
      </c>
      <c r="H18" s="141" t="s">
        <v>231</v>
      </c>
      <c r="I18" s="76">
        <v>593388</v>
      </c>
      <c r="J18" s="76">
        <v>593388</v>
      </c>
      <c r="K18" s="145"/>
      <c r="L18" s="145"/>
      <c r="M18" s="76">
        <v>593388</v>
      </c>
      <c r="N18" s="145"/>
      <c r="O18" s="76"/>
      <c r="P18" s="76"/>
      <c r="Q18" s="76"/>
      <c r="R18" s="76"/>
      <c r="S18" s="76"/>
      <c r="T18" s="76"/>
      <c r="U18" s="76"/>
      <c r="V18" s="76"/>
      <c r="W18" s="76"/>
      <c r="X18" s="76"/>
    </row>
    <row r="19" ht="20.25" customHeight="1" spans="1:24">
      <c r="A19" s="141" t="s">
        <v>70</v>
      </c>
      <c r="B19" s="141" t="s">
        <v>70</v>
      </c>
      <c r="C19" s="141" t="s">
        <v>228</v>
      </c>
      <c r="D19" s="141" t="s">
        <v>229</v>
      </c>
      <c r="E19" s="141" t="s">
        <v>115</v>
      </c>
      <c r="F19" s="141" t="s">
        <v>116</v>
      </c>
      <c r="G19" s="141" t="s">
        <v>232</v>
      </c>
      <c r="H19" s="141" t="s">
        <v>233</v>
      </c>
      <c r="I19" s="76">
        <v>165600</v>
      </c>
      <c r="J19" s="76">
        <v>165600</v>
      </c>
      <c r="K19" s="145"/>
      <c r="L19" s="145"/>
      <c r="M19" s="76">
        <v>165600</v>
      </c>
      <c r="N19" s="145"/>
      <c r="O19" s="76"/>
      <c r="P19" s="76"/>
      <c r="Q19" s="76"/>
      <c r="R19" s="76"/>
      <c r="S19" s="76"/>
      <c r="T19" s="76"/>
      <c r="U19" s="76"/>
      <c r="V19" s="76"/>
      <c r="W19" s="76"/>
      <c r="X19" s="76"/>
    </row>
    <row r="20" ht="20.25" customHeight="1" spans="1:24">
      <c r="A20" s="141" t="s">
        <v>70</v>
      </c>
      <c r="B20" s="141" t="s">
        <v>70</v>
      </c>
      <c r="C20" s="141" t="s">
        <v>228</v>
      </c>
      <c r="D20" s="141" t="s">
        <v>229</v>
      </c>
      <c r="E20" s="141" t="s">
        <v>115</v>
      </c>
      <c r="F20" s="141" t="s">
        <v>116</v>
      </c>
      <c r="G20" s="141" t="s">
        <v>232</v>
      </c>
      <c r="H20" s="141" t="s">
        <v>233</v>
      </c>
      <c r="I20" s="76">
        <v>789156</v>
      </c>
      <c r="J20" s="76">
        <v>789156</v>
      </c>
      <c r="K20" s="145"/>
      <c r="L20" s="145"/>
      <c r="M20" s="76">
        <v>789156</v>
      </c>
      <c r="N20" s="145"/>
      <c r="O20" s="76"/>
      <c r="P20" s="76"/>
      <c r="Q20" s="76"/>
      <c r="R20" s="76"/>
      <c r="S20" s="76"/>
      <c r="T20" s="76"/>
      <c r="U20" s="76"/>
      <c r="V20" s="76"/>
      <c r="W20" s="76"/>
      <c r="X20" s="76"/>
    </row>
    <row r="21" ht="20.25" customHeight="1" spans="1:24">
      <c r="A21" s="141" t="s">
        <v>70</v>
      </c>
      <c r="B21" s="141" t="s">
        <v>70</v>
      </c>
      <c r="C21" s="141" t="s">
        <v>228</v>
      </c>
      <c r="D21" s="141" t="s">
        <v>229</v>
      </c>
      <c r="E21" s="141" t="s">
        <v>115</v>
      </c>
      <c r="F21" s="141" t="s">
        <v>116</v>
      </c>
      <c r="G21" s="141" t="s">
        <v>234</v>
      </c>
      <c r="H21" s="141" t="s">
        <v>235</v>
      </c>
      <c r="I21" s="76">
        <v>49449</v>
      </c>
      <c r="J21" s="76">
        <v>49449</v>
      </c>
      <c r="K21" s="145"/>
      <c r="L21" s="145"/>
      <c r="M21" s="76">
        <v>49449</v>
      </c>
      <c r="N21" s="145"/>
      <c r="O21" s="76"/>
      <c r="P21" s="76"/>
      <c r="Q21" s="76"/>
      <c r="R21" s="76"/>
      <c r="S21" s="76"/>
      <c r="T21" s="76"/>
      <c r="U21" s="76"/>
      <c r="V21" s="76"/>
      <c r="W21" s="76"/>
      <c r="X21" s="76"/>
    </row>
    <row r="22" ht="20.25" customHeight="1" spans="1:24">
      <c r="A22" s="141" t="s">
        <v>70</v>
      </c>
      <c r="B22" s="141" t="s">
        <v>70</v>
      </c>
      <c r="C22" s="141" t="s">
        <v>236</v>
      </c>
      <c r="D22" s="141" t="s">
        <v>237</v>
      </c>
      <c r="E22" s="141" t="s">
        <v>115</v>
      </c>
      <c r="F22" s="141" t="s">
        <v>116</v>
      </c>
      <c r="G22" s="141" t="s">
        <v>230</v>
      </c>
      <c r="H22" s="141" t="s">
        <v>231</v>
      </c>
      <c r="I22" s="76">
        <v>668112</v>
      </c>
      <c r="J22" s="76">
        <v>668112</v>
      </c>
      <c r="K22" s="145"/>
      <c r="L22" s="145"/>
      <c r="M22" s="76">
        <v>668112</v>
      </c>
      <c r="N22" s="145"/>
      <c r="O22" s="76"/>
      <c r="P22" s="76"/>
      <c r="Q22" s="76"/>
      <c r="R22" s="76"/>
      <c r="S22" s="76"/>
      <c r="T22" s="76"/>
      <c r="U22" s="76"/>
      <c r="V22" s="76"/>
      <c r="W22" s="76"/>
      <c r="X22" s="76"/>
    </row>
    <row r="23" ht="20.25" customHeight="1" spans="1:24">
      <c r="A23" s="141" t="s">
        <v>70</v>
      </c>
      <c r="B23" s="141" t="s">
        <v>70</v>
      </c>
      <c r="C23" s="141" t="s">
        <v>236</v>
      </c>
      <c r="D23" s="141" t="s">
        <v>237</v>
      </c>
      <c r="E23" s="141" t="s">
        <v>115</v>
      </c>
      <c r="F23" s="141" t="s">
        <v>116</v>
      </c>
      <c r="G23" s="141" t="s">
        <v>232</v>
      </c>
      <c r="H23" s="141" t="s">
        <v>233</v>
      </c>
      <c r="I23" s="76">
        <v>47976</v>
      </c>
      <c r="J23" s="76">
        <v>47976</v>
      </c>
      <c r="K23" s="145"/>
      <c r="L23" s="145"/>
      <c r="M23" s="76">
        <v>47976</v>
      </c>
      <c r="N23" s="145"/>
      <c r="O23" s="76"/>
      <c r="P23" s="76"/>
      <c r="Q23" s="76"/>
      <c r="R23" s="76"/>
      <c r="S23" s="76"/>
      <c r="T23" s="76"/>
      <c r="U23" s="76"/>
      <c r="V23" s="76"/>
      <c r="W23" s="76"/>
      <c r="X23" s="76"/>
    </row>
    <row r="24" ht="20.25" customHeight="1" spans="1:24">
      <c r="A24" s="141" t="s">
        <v>70</v>
      </c>
      <c r="B24" s="141" t="s">
        <v>70</v>
      </c>
      <c r="C24" s="141" t="s">
        <v>236</v>
      </c>
      <c r="D24" s="141" t="s">
        <v>237</v>
      </c>
      <c r="E24" s="141" t="s">
        <v>115</v>
      </c>
      <c r="F24" s="141" t="s">
        <v>116</v>
      </c>
      <c r="G24" s="141" t="s">
        <v>234</v>
      </c>
      <c r="H24" s="141" t="s">
        <v>235</v>
      </c>
      <c r="I24" s="76">
        <v>55676</v>
      </c>
      <c r="J24" s="76">
        <v>55676</v>
      </c>
      <c r="K24" s="145"/>
      <c r="L24" s="145"/>
      <c r="M24" s="76">
        <v>55676</v>
      </c>
      <c r="N24" s="145"/>
      <c r="O24" s="76"/>
      <c r="P24" s="76"/>
      <c r="Q24" s="76"/>
      <c r="R24" s="76"/>
      <c r="S24" s="76"/>
      <c r="T24" s="76"/>
      <c r="U24" s="76"/>
      <c r="V24" s="76"/>
      <c r="W24" s="76"/>
      <c r="X24" s="76"/>
    </row>
    <row r="25" ht="20.25" customHeight="1" spans="1:24">
      <c r="A25" s="141" t="s">
        <v>70</v>
      </c>
      <c r="B25" s="141" t="s">
        <v>70</v>
      </c>
      <c r="C25" s="141" t="s">
        <v>236</v>
      </c>
      <c r="D25" s="141" t="s">
        <v>237</v>
      </c>
      <c r="E25" s="141" t="s">
        <v>115</v>
      </c>
      <c r="F25" s="141" t="s">
        <v>116</v>
      </c>
      <c r="G25" s="141" t="s">
        <v>238</v>
      </c>
      <c r="H25" s="141" t="s">
        <v>239</v>
      </c>
      <c r="I25" s="76">
        <v>302448</v>
      </c>
      <c r="J25" s="76">
        <v>302448</v>
      </c>
      <c r="K25" s="145"/>
      <c r="L25" s="145"/>
      <c r="M25" s="76">
        <v>302448</v>
      </c>
      <c r="N25" s="145"/>
      <c r="O25" s="76"/>
      <c r="P25" s="76"/>
      <c r="Q25" s="76"/>
      <c r="R25" s="76"/>
      <c r="S25" s="76"/>
      <c r="T25" s="76"/>
      <c r="U25" s="76"/>
      <c r="V25" s="76"/>
      <c r="W25" s="76"/>
      <c r="X25" s="76"/>
    </row>
    <row r="26" ht="20.25" customHeight="1" spans="1:24">
      <c r="A26" s="141" t="s">
        <v>70</v>
      </c>
      <c r="B26" s="141" t="s">
        <v>70</v>
      </c>
      <c r="C26" s="141" t="s">
        <v>236</v>
      </c>
      <c r="D26" s="141" t="s">
        <v>237</v>
      </c>
      <c r="E26" s="141" t="s">
        <v>115</v>
      </c>
      <c r="F26" s="141" t="s">
        <v>116</v>
      </c>
      <c r="G26" s="141" t="s">
        <v>238</v>
      </c>
      <c r="H26" s="141" t="s">
        <v>239</v>
      </c>
      <c r="I26" s="76">
        <v>142260</v>
      </c>
      <c r="J26" s="76">
        <v>142260</v>
      </c>
      <c r="K26" s="145"/>
      <c r="L26" s="145"/>
      <c r="M26" s="76">
        <v>142260</v>
      </c>
      <c r="N26" s="145"/>
      <c r="O26" s="76"/>
      <c r="P26" s="76"/>
      <c r="Q26" s="76"/>
      <c r="R26" s="76"/>
      <c r="S26" s="76"/>
      <c r="T26" s="76"/>
      <c r="U26" s="76"/>
      <c r="V26" s="76"/>
      <c r="W26" s="76"/>
      <c r="X26" s="76"/>
    </row>
    <row r="27" ht="20.25" customHeight="1" spans="1:24">
      <c r="A27" s="141" t="s">
        <v>70</v>
      </c>
      <c r="B27" s="141" t="s">
        <v>70</v>
      </c>
      <c r="C27" s="141" t="s">
        <v>236</v>
      </c>
      <c r="D27" s="141" t="s">
        <v>237</v>
      </c>
      <c r="E27" s="141" t="s">
        <v>115</v>
      </c>
      <c r="F27" s="141" t="s">
        <v>116</v>
      </c>
      <c r="G27" s="141" t="s">
        <v>238</v>
      </c>
      <c r="H27" s="141" t="s">
        <v>239</v>
      </c>
      <c r="I27" s="76">
        <v>266700</v>
      </c>
      <c r="J27" s="76">
        <v>266700</v>
      </c>
      <c r="K27" s="145"/>
      <c r="L27" s="145"/>
      <c r="M27" s="76">
        <v>266700</v>
      </c>
      <c r="N27" s="145"/>
      <c r="O27" s="76"/>
      <c r="P27" s="76"/>
      <c r="Q27" s="76"/>
      <c r="R27" s="76"/>
      <c r="S27" s="76"/>
      <c r="T27" s="76"/>
      <c r="U27" s="76"/>
      <c r="V27" s="76"/>
      <c r="W27" s="76"/>
      <c r="X27" s="76"/>
    </row>
    <row r="28" ht="20.25" customHeight="1" spans="1:24">
      <c r="A28" s="141" t="s">
        <v>70</v>
      </c>
      <c r="B28" s="141" t="s">
        <v>70</v>
      </c>
      <c r="C28" s="141" t="s">
        <v>236</v>
      </c>
      <c r="D28" s="141" t="s">
        <v>237</v>
      </c>
      <c r="E28" s="141" t="s">
        <v>115</v>
      </c>
      <c r="F28" s="141" t="s">
        <v>116</v>
      </c>
      <c r="G28" s="141" t="s">
        <v>238</v>
      </c>
      <c r="H28" s="141" t="s">
        <v>239</v>
      </c>
      <c r="I28" s="76">
        <v>126000</v>
      </c>
      <c r="J28" s="76">
        <v>126000</v>
      </c>
      <c r="K28" s="145"/>
      <c r="L28" s="145"/>
      <c r="M28" s="76">
        <v>126000</v>
      </c>
      <c r="N28" s="145"/>
      <c r="O28" s="76"/>
      <c r="P28" s="76"/>
      <c r="Q28" s="76"/>
      <c r="R28" s="76"/>
      <c r="S28" s="76"/>
      <c r="T28" s="76"/>
      <c r="U28" s="76"/>
      <c r="V28" s="76"/>
      <c r="W28" s="76"/>
      <c r="X28" s="76"/>
    </row>
    <row r="29" ht="20.25" customHeight="1" spans="1:24">
      <c r="A29" s="141" t="s">
        <v>70</v>
      </c>
      <c r="B29" s="141" t="s">
        <v>70</v>
      </c>
      <c r="C29" s="141" t="s">
        <v>240</v>
      </c>
      <c r="D29" s="141" t="s">
        <v>241</v>
      </c>
      <c r="E29" s="141" t="s">
        <v>105</v>
      </c>
      <c r="F29" s="141" t="s">
        <v>106</v>
      </c>
      <c r="G29" s="141" t="s">
        <v>242</v>
      </c>
      <c r="H29" s="141" t="s">
        <v>243</v>
      </c>
      <c r="I29" s="76">
        <v>236992.65</v>
      </c>
      <c r="J29" s="76">
        <v>236992.65</v>
      </c>
      <c r="K29" s="145"/>
      <c r="L29" s="145"/>
      <c r="M29" s="76">
        <v>236992.65</v>
      </c>
      <c r="N29" s="145"/>
      <c r="O29" s="76"/>
      <c r="P29" s="76"/>
      <c r="Q29" s="76"/>
      <c r="R29" s="76"/>
      <c r="S29" s="76"/>
      <c r="T29" s="76"/>
      <c r="U29" s="76"/>
      <c r="V29" s="76"/>
      <c r="W29" s="76"/>
      <c r="X29" s="76"/>
    </row>
    <row r="30" ht="20.25" customHeight="1" spans="1:24">
      <c r="A30" s="141" t="s">
        <v>70</v>
      </c>
      <c r="B30" s="141" t="s">
        <v>70</v>
      </c>
      <c r="C30" s="141" t="s">
        <v>240</v>
      </c>
      <c r="D30" s="141" t="s">
        <v>241</v>
      </c>
      <c r="E30" s="141" t="s">
        <v>105</v>
      </c>
      <c r="F30" s="141" t="s">
        <v>106</v>
      </c>
      <c r="G30" s="141" t="s">
        <v>242</v>
      </c>
      <c r="H30" s="141" t="s">
        <v>243</v>
      </c>
      <c r="I30" s="76">
        <v>267355.68</v>
      </c>
      <c r="J30" s="76">
        <v>267355.68</v>
      </c>
      <c r="K30" s="145"/>
      <c r="L30" s="145"/>
      <c r="M30" s="76">
        <v>267355.68</v>
      </c>
      <c r="N30" s="145"/>
      <c r="O30" s="76"/>
      <c r="P30" s="76"/>
      <c r="Q30" s="76"/>
      <c r="R30" s="76"/>
      <c r="S30" s="76"/>
      <c r="T30" s="76"/>
      <c r="U30" s="76"/>
      <c r="V30" s="76"/>
      <c r="W30" s="76"/>
      <c r="X30" s="76"/>
    </row>
    <row r="31" ht="20.25" customHeight="1" spans="1:24">
      <c r="A31" s="141" t="s">
        <v>70</v>
      </c>
      <c r="B31" s="141" t="s">
        <v>70</v>
      </c>
      <c r="C31" s="141" t="s">
        <v>240</v>
      </c>
      <c r="D31" s="141" t="s">
        <v>241</v>
      </c>
      <c r="E31" s="141" t="s">
        <v>133</v>
      </c>
      <c r="F31" s="141" t="s">
        <v>134</v>
      </c>
      <c r="G31" s="141" t="s">
        <v>244</v>
      </c>
      <c r="H31" s="141" t="s">
        <v>245</v>
      </c>
      <c r="I31" s="76">
        <v>132006.87</v>
      </c>
      <c r="J31" s="76">
        <v>132006.87</v>
      </c>
      <c r="K31" s="145"/>
      <c r="L31" s="145"/>
      <c r="M31" s="76">
        <v>132006.87</v>
      </c>
      <c r="N31" s="145"/>
      <c r="O31" s="76"/>
      <c r="P31" s="76"/>
      <c r="Q31" s="76"/>
      <c r="R31" s="76"/>
      <c r="S31" s="76"/>
      <c r="T31" s="76"/>
      <c r="U31" s="76"/>
      <c r="V31" s="76"/>
      <c r="W31" s="76"/>
      <c r="X31" s="76"/>
    </row>
    <row r="32" ht="20.25" customHeight="1" spans="1:24">
      <c r="A32" s="141" t="s">
        <v>70</v>
      </c>
      <c r="B32" s="141" t="s">
        <v>70</v>
      </c>
      <c r="C32" s="141" t="s">
        <v>240</v>
      </c>
      <c r="D32" s="141" t="s">
        <v>241</v>
      </c>
      <c r="E32" s="141" t="s">
        <v>133</v>
      </c>
      <c r="F32" s="141" t="s">
        <v>134</v>
      </c>
      <c r="G32" s="141" t="s">
        <v>244</v>
      </c>
      <c r="H32" s="141" t="s">
        <v>245</v>
      </c>
      <c r="I32" s="76">
        <v>14993</v>
      </c>
      <c r="J32" s="76">
        <v>14993</v>
      </c>
      <c r="K32" s="145"/>
      <c r="L32" s="145"/>
      <c r="M32" s="76">
        <v>14993</v>
      </c>
      <c r="N32" s="145"/>
      <c r="O32" s="76"/>
      <c r="P32" s="76"/>
      <c r="Q32" s="76"/>
      <c r="R32" s="76"/>
      <c r="S32" s="76"/>
      <c r="T32" s="76"/>
      <c r="U32" s="76"/>
      <c r="V32" s="76"/>
      <c r="W32" s="76"/>
      <c r="X32" s="76"/>
    </row>
    <row r="33" ht="20.25" customHeight="1" spans="1:24">
      <c r="A33" s="141" t="s">
        <v>70</v>
      </c>
      <c r="B33" s="141" t="s">
        <v>70</v>
      </c>
      <c r="C33" s="141" t="s">
        <v>240</v>
      </c>
      <c r="D33" s="141" t="s">
        <v>241</v>
      </c>
      <c r="E33" s="141" t="s">
        <v>133</v>
      </c>
      <c r="F33" s="141" t="s">
        <v>134</v>
      </c>
      <c r="G33" s="141" t="s">
        <v>244</v>
      </c>
      <c r="H33" s="141" t="s">
        <v>245</v>
      </c>
      <c r="I33" s="76">
        <v>7755</v>
      </c>
      <c r="J33" s="76">
        <v>7755</v>
      </c>
      <c r="K33" s="145"/>
      <c r="L33" s="145"/>
      <c r="M33" s="76">
        <v>7755</v>
      </c>
      <c r="N33" s="145"/>
      <c r="O33" s="76"/>
      <c r="P33" s="76"/>
      <c r="Q33" s="76"/>
      <c r="R33" s="76"/>
      <c r="S33" s="76"/>
      <c r="T33" s="76"/>
      <c r="U33" s="76"/>
      <c r="V33" s="76"/>
      <c r="W33" s="76"/>
      <c r="X33" s="76"/>
    </row>
    <row r="34" ht="20.25" customHeight="1" spans="1:24">
      <c r="A34" s="141" t="s">
        <v>70</v>
      </c>
      <c r="B34" s="141" t="s">
        <v>70</v>
      </c>
      <c r="C34" s="141" t="s">
        <v>240</v>
      </c>
      <c r="D34" s="141" t="s">
        <v>241</v>
      </c>
      <c r="E34" s="141" t="s">
        <v>135</v>
      </c>
      <c r="F34" s="141" t="s">
        <v>136</v>
      </c>
      <c r="G34" s="141" t="s">
        <v>244</v>
      </c>
      <c r="H34" s="141" t="s">
        <v>245</v>
      </c>
      <c r="I34" s="76">
        <v>2585</v>
      </c>
      <c r="J34" s="76">
        <v>2585</v>
      </c>
      <c r="K34" s="145"/>
      <c r="L34" s="145"/>
      <c r="M34" s="76">
        <v>2585</v>
      </c>
      <c r="N34" s="145"/>
      <c r="O34" s="76"/>
      <c r="P34" s="76"/>
      <c r="Q34" s="76"/>
      <c r="R34" s="76"/>
      <c r="S34" s="76"/>
      <c r="T34" s="76"/>
      <c r="U34" s="76"/>
      <c r="V34" s="76"/>
      <c r="W34" s="76"/>
      <c r="X34" s="76"/>
    </row>
    <row r="35" ht="20.25" customHeight="1" spans="1:24">
      <c r="A35" s="141" t="s">
        <v>70</v>
      </c>
      <c r="B35" s="141" t="s">
        <v>70</v>
      </c>
      <c r="C35" s="141" t="s">
        <v>240</v>
      </c>
      <c r="D35" s="141" t="s">
        <v>241</v>
      </c>
      <c r="E35" s="141" t="s">
        <v>135</v>
      </c>
      <c r="F35" s="141" t="s">
        <v>136</v>
      </c>
      <c r="G35" s="141" t="s">
        <v>244</v>
      </c>
      <c r="H35" s="141" t="s">
        <v>245</v>
      </c>
      <c r="I35" s="76">
        <v>117015.12</v>
      </c>
      <c r="J35" s="76">
        <v>117015.12</v>
      </c>
      <c r="K35" s="145"/>
      <c r="L35" s="145"/>
      <c r="M35" s="76">
        <v>117015.12</v>
      </c>
      <c r="N35" s="145"/>
      <c r="O35" s="76"/>
      <c r="P35" s="76"/>
      <c r="Q35" s="76"/>
      <c r="R35" s="76"/>
      <c r="S35" s="76"/>
      <c r="T35" s="76"/>
      <c r="U35" s="76"/>
      <c r="V35" s="76"/>
      <c r="W35" s="76"/>
      <c r="X35" s="76"/>
    </row>
    <row r="36" ht="20.25" customHeight="1" spans="1:24">
      <c r="A36" s="141" t="s">
        <v>70</v>
      </c>
      <c r="B36" s="141" t="s">
        <v>70</v>
      </c>
      <c r="C36" s="141" t="s">
        <v>240</v>
      </c>
      <c r="D36" s="141" t="s">
        <v>241</v>
      </c>
      <c r="E36" s="141" t="s">
        <v>135</v>
      </c>
      <c r="F36" s="141" t="s">
        <v>136</v>
      </c>
      <c r="G36" s="141" t="s">
        <v>244</v>
      </c>
      <c r="H36" s="141" t="s">
        <v>245</v>
      </c>
      <c r="I36" s="76">
        <v>7755</v>
      </c>
      <c r="J36" s="76">
        <v>7755</v>
      </c>
      <c r="K36" s="145"/>
      <c r="L36" s="145"/>
      <c r="M36" s="76">
        <v>7755</v>
      </c>
      <c r="N36" s="145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ht="20.25" customHeight="1" spans="1:24">
      <c r="A37" s="141" t="s">
        <v>70</v>
      </c>
      <c r="B37" s="141" t="s">
        <v>70</v>
      </c>
      <c r="C37" s="141" t="s">
        <v>240</v>
      </c>
      <c r="D37" s="141" t="s">
        <v>241</v>
      </c>
      <c r="E37" s="141" t="s">
        <v>137</v>
      </c>
      <c r="F37" s="141" t="s">
        <v>138</v>
      </c>
      <c r="G37" s="141" t="s">
        <v>246</v>
      </c>
      <c r="H37" s="141" t="s">
        <v>247</v>
      </c>
      <c r="I37" s="76">
        <v>74060.2</v>
      </c>
      <c r="J37" s="76">
        <v>74060.2</v>
      </c>
      <c r="K37" s="145"/>
      <c r="L37" s="145"/>
      <c r="M37" s="76">
        <v>74060.2</v>
      </c>
      <c r="N37" s="145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ht="20.25" customHeight="1" spans="1:24">
      <c r="A38" s="141" t="s">
        <v>70</v>
      </c>
      <c r="B38" s="141" t="s">
        <v>70</v>
      </c>
      <c r="C38" s="141" t="s">
        <v>240</v>
      </c>
      <c r="D38" s="141" t="s">
        <v>241</v>
      </c>
      <c r="E38" s="141" t="s">
        <v>137</v>
      </c>
      <c r="F38" s="141" t="s">
        <v>138</v>
      </c>
      <c r="G38" s="141" t="s">
        <v>246</v>
      </c>
      <c r="H38" s="141" t="s">
        <v>247</v>
      </c>
      <c r="I38" s="76">
        <v>140573.19</v>
      </c>
      <c r="J38" s="76">
        <v>140573.19</v>
      </c>
      <c r="K38" s="145"/>
      <c r="L38" s="145"/>
      <c r="M38" s="76">
        <v>140573.19</v>
      </c>
      <c r="N38" s="145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ht="20.25" customHeight="1" spans="1:24">
      <c r="A39" s="141" t="s">
        <v>70</v>
      </c>
      <c r="B39" s="141" t="s">
        <v>70</v>
      </c>
      <c r="C39" s="141" t="s">
        <v>240</v>
      </c>
      <c r="D39" s="141" t="s">
        <v>241</v>
      </c>
      <c r="E39" s="141" t="s">
        <v>137</v>
      </c>
      <c r="F39" s="141" t="s">
        <v>138</v>
      </c>
      <c r="G39" s="141" t="s">
        <v>246</v>
      </c>
      <c r="H39" s="141" t="s">
        <v>247</v>
      </c>
      <c r="I39" s="76">
        <v>83548.65</v>
      </c>
      <c r="J39" s="76">
        <v>83548.65</v>
      </c>
      <c r="K39" s="145"/>
      <c r="L39" s="145"/>
      <c r="M39" s="76">
        <v>83548.65</v>
      </c>
      <c r="N39" s="145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ht="20.25" customHeight="1" spans="1:24">
      <c r="A40" s="141" t="s">
        <v>70</v>
      </c>
      <c r="B40" s="141" t="s">
        <v>70</v>
      </c>
      <c r="C40" s="141" t="s">
        <v>240</v>
      </c>
      <c r="D40" s="141" t="s">
        <v>241</v>
      </c>
      <c r="E40" s="141" t="s">
        <v>115</v>
      </c>
      <c r="F40" s="141" t="s">
        <v>116</v>
      </c>
      <c r="G40" s="141" t="s">
        <v>248</v>
      </c>
      <c r="H40" s="141" t="s">
        <v>249</v>
      </c>
      <c r="I40" s="76">
        <v>11250</v>
      </c>
      <c r="J40" s="76">
        <v>11250</v>
      </c>
      <c r="K40" s="145"/>
      <c r="L40" s="145"/>
      <c r="M40" s="76">
        <v>11250</v>
      </c>
      <c r="N40" s="145"/>
      <c r="O40" s="76"/>
      <c r="P40" s="76"/>
      <c r="Q40" s="76"/>
      <c r="R40" s="76"/>
      <c r="S40" s="76"/>
      <c r="T40" s="76"/>
      <c r="U40" s="76"/>
      <c r="V40" s="76"/>
      <c r="W40" s="76"/>
      <c r="X40" s="76"/>
    </row>
    <row r="41" ht="20.25" customHeight="1" spans="1:24">
      <c r="A41" s="141" t="s">
        <v>70</v>
      </c>
      <c r="B41" s="141" t="s">
        <v>70</v>
      </c>
      <c r="C41" s="141" t="s">
        <v>240</v>
      </c>
      <c r="D41" s="141" t="s">
        <v>241</v>
      </c>
      <c r="E41" s="141" t="s">
        <v>139</v>
      </c>
      <c r="F41" s="141" t="s">
        <v>140</v>
      </c>
      <c r="G41" s="141" t="s">
        <v>248</v>
      </c>
      <c r="H41" s="141" t="s">
        <v>249</v>
      </c>
      <c r="I41" s="76">
        <v>6600</v>
      </c>
      <c r="J41" s="76">
        <v>6600</v>
      </c>
      <c r="K41" s="145"/>
      <c r="L41" s="145"/>
      <c r="M41" s="76">
        <v>6600</v>
      </c>
      <c r="N41" s="145"/>
      <c r="O41" s="76"/>
      <c r="P41" s="76"/>
      <c r="Q41" s="76"/>
      <c r="R41" s="76"/>
      <c r="S41" s="76"/>
      <c r="T41" s="76"/>
      <c r="U41" s="76"/>
      <c r="V41" s="76"/>
      <c r="W41" s="76"/>
      <c r="X41" s="76"/>
    </row>
    <row r="42" ht="20.25" customHeight="1" spans="1:24">
      <c r="A42" s="141" t="s">
        <v>70</v>
      </c>
      <c r="B42" s="141" t="s">
        <v>70</v>
      </c>
      <c r="C42" s="141" t="s">
        <v>240</v>
      </c>
      <c r="D42" s="141" t="s">
        <v>241</v>
      </c>
      <c r="E42" s="141" t="s">
        <v>139</v>
      </c>
      <c r="F42" s="141" t="s">
        <v>140</v>
      </c>
      <c r="G42" s="141" t="s">
        <v>248</v>
      </c>
      <c r="H42" s="141" t="s">
        <v>249</v>
      </c>
      <c r="I42" s="76">
        <v>6600</v>
      </c>
      <c r="J42" s="76">
        <v>6600</v>
      </c>
      <c r="K42" s="145"/>
      <c r="L42" s="145"/>
      <c r="M42" s="76">
        <v>6600</v>
      </c>
      <c r="N42" s="145"/>
      <c r="O42" s="76"/>
      <c r="P42" s="76"/>
      <c r="Q42" s="76"/>
      <c r="R42" s="76"/>
      <c r="S42" s="76"/>
      <c r="T42" s="76"/>
      <c r="U42" s="76"/>
      <c r="V42" s="76"/>
      <c r="W42" s="76"/>
      <c r="X42" s="76"/>
    </row>
    <row r="43" ht="20.25" customHeight="1" spans="1:24">
      <c r="A43" s="141" t="s">
        <v>70</v>
      </c>
      <c r="B43" s="141" t="s">
        <v>70</v>
      </c>
      <c r="C43" s="141" t="s">
        <v>250</v>
      </c>
      <c r="D43" s="141" t="s">
        <v>146</v>
      </c>
      <c r="E43" s="141" t="s">
        <v>145</v>
      </c>
      <c r="F43" s="141" t="s">
        <v>146</v>
      </c>
      <c r="G43" s="141" t="s">
        <v>251</v>
      </c>
      <c r="H43" s="141" t="s">
        <v>146</v>
      </c>
      <c r="I43" s="76">
        <v>177688</v>
      </c>
      <c r="J43" s="76">
        <v>177688</v>
      </c>
      <c r="K43" s="145"/>
      <c r="L43" s="145"/>
      <c r="M43" s="76">
        <v>177688</v>
      </c>
      <c r="N43" s="145"/>
      <c r="O43" s="76"/>
      <c r="P43" s="76"/>
      <c r="Q43" s="76"/>
      <c r="R43" s="76"/>
      <c r="S43" s="76"/>
      <c r="T43" s="76"/>
      <c r="U43" s="76"/>
      <c r="V43" s="76"/>
      <c r="W43" s="76"/>
      <c r="X43" s="76"/>
    </row>
    <row r="44" ht="20.25" customHeight="1" spans="1:24">
      <c r="A44" s="141" t="s">
        <v>70</v>
      </c>
      <c r="B44" s="141" t="s">
        <v>70</v>
      </c>
      <c r="C44" s="141" t="s">
        <v>250</v>
      </c>
      <c r="D44" s="141" t="s">
        <v>146</v>
      </c>
      <c r="E44" s="141" t="s">
        <v>145</v>
      </c>
      <c r="F44" s="141" t="s">
        <v>146</v>
      </c>
      <c r="G44" s="141" t="s">
        <v>251</v>
      </c>
      <c r="H44" s="141" t="s">
        <v>146</v>
      </c>
      <c r="I44" s="76">
        <v>200517</v>
      </c>
      <c r="J44" s="76">
        <v>200517</v>
      </c>
      <c r="K44" s="145"/>
      <c r="L44" s="145"/>
      <c r="M44" s="76">
        <v>200517</v>
      </c>
      <c r="N44" s="145"/>
      <c r="O44" s="76"/>
      <c r="P44" s="76"/>
      <c r="Q44" s="76"/>
      <c r="R44" s="76"/>
      <c r="S44" s="76"/>
      <c r="T44" s="76"/>
      <c r="U44" s="76"/>
      <c r="V44" s="76"/>
      <c r="W44" s="76"/>
      <c r="X44" s="76"/>
    </row>
    <row r="45" ht="20.25" customHeight="1" spans="1:24">
      <c r="A45" s="141" t="s">
        <v>70</v>
      </c>
      <c r="B45" s="141" t="s">
        <v>70</v>
      </c>
      <c r="C45" s="141" t="s">
        <v>252</v>
      </c>
      <c r="D45" s="141" t="s">
        <v>253</v>
      </c>
      <c r="E45" s="141" t="s">
        <v>115</v>
      </c>
      <c r="F45" s="141" t="s">
        <v>116</v>
      </c>
      <c r="G45" s="141" t="s">
        <v>254</v>
      </c>
      <c r="H45" s="141" t="s">
        <v>255</v>
      </c>
      <c r="I45" s="76">
        <v>24000</v>
      </c>
      <c r="J45" s="76">
        <v>24000</v>
      </c>
      <c r="K45" s="145"/>
      <c r="L45" s="145"/>
      <c r="M45" s="76">
        <v>24000</v>
      </c>
      <c r="N45" s="145"/>
      <c r="O45" s="76"/>
      <c r="P45" s="76"/>
      <c r="Q45" s="76"/>
      <c r="R45" s="76"/>
      <c r="S45" s="76"/>
      <c r="T45" s="76"/>
      <c r="U45" s="76"/>
      <c r="V45" s="76"/>
      <c r="W45" s="76"/>
      <c r="X45" s="76"/>
    </row>
    <row r="46" ht="20.25" customHeight="1" spans="1:24">
      <c r="A46" s="141" t="s">
        <v>70</v>
      </c>
      <c r="B46" s="141" t="s">
        <v>70</v>
      </c>
      <c r="C46" s="141" t="s">
        <v>256</v>
      </c>
      <c r="D46" s="141" t="s">
        <v>190</v>
      </c>
      <c r="E46" s="141" t="s">
        <v>115</v>
      </c>
      <c r="F46" s="141" t="s">
        <v>116</v>
      </c>
      <c r="G46" s="141" t="s">
        <v>257</v>
      </c>
      <c r="H46" s="141" t="s">
        <v>190</v>
      </c>
      <c r="I46" s="76">
        <v>4800</v>
      </c>
      <c r="J46" s="76">
        <v>4800</v>
      </c>
      <c r="K46" s="145"/>
      <c r="L46" s="145"/>
      <c r="M46" s="76">
        <v>4800</v>
      </c>
      <c r="N46" s="145"/>
      <c r="O46" s="76"/>
      <c r="P46" s="76"/>
      <c r="Q46" s="76"/>
      <c r="R46" s="76"/>
      <c r="S46" s="76"/>
      <c r="T46" s="76"/>
      <c r="U46" s="76"/>
      <c r="V46" s="76"/>
      <c r="W46" s="76"/>
      <c r="X46" s="76"/>
    </row>
    <row r="47" ht="20.25" customHeight="1" spans="1:24">
      <c r="A47" s="141" t="s">
        <v>70</v>
      </c>
      <c r="B47" s="141" t="s">
        <v>70</v>
      </c>
      <c r="C47" s="141" t="s">
        <v>256</v>
      </c>
      <c r="D47" s="141" t="s">
        <v>190</v>
      </c>
      <c r="E47" s="141" t="s">
        <v>115</v>
      </c>
      <c r="F47" s="141" t="s">
        <v>116</v>
      </c>
      <c r="G47" s="141" t="s">
        <v>257</v>
      </c>
      <c r="H47" s="141" t="s">
        <v>190</v>
      </c>
      <c r="I47" s="76">
        <v>4800</v>
      </c>
      <c r="J47" s="76">
        <v>4800</v>
      </c>
      <c r="K47" s="145"/>
      <c r="L47" s="145"/>
      <c r="M47" s="76">
        <v>4800</v>
      </c>
      <c r="N47" s="145"/>
      <c r="O47" s="76"/>
      <c r="P47" s="76"/>
      <c r="Q47" s="76"/>
      <c r="R47" s="76"/>
      <c r="S47" s="76"/>
      <c r="T47" s="76"/>
      <c r="U47" s="76"/>
      <c r="V47" s="76"/>
      <c r="W47" s="76"/>
      <c r="X47" s="76"/>
    </row>
    <row r="48" ht="20.25" customHeight="1" spans="1:24">
      <c r="A48" s="141" t="s">
        <v>70</v>
      </c>
      <c r="B48" s="141" t="s">
        <v>70</v>
      </c>
      <c r="C48" s="141" t="s">
        <v>258</v>
      </c>
      <c r="D48" s="141" t="s">
        <v>259</v>
      </c>
      <c r="E48" s="141" t="s">
        <v>115</v>
      </c>
      <c r="F48" s="141" t="s">
        <v>116</v>
      </c>
      <c r="G48" s="141" t="s">
        <v>260</v>
      </c>
      <c r="H48" s="141" t="s">
        <v>261</v>
      </c>
      <c r="I48" s="76">
        <v>140400</v>
      </c>
      <c r="J48" s="76">
        <v>140400</v>
      </c>
      <c r="K48" s="145"/>
      <c r="L48" s="145"/>
      <c r="M48" s="76">
        <v>140400</v>
      </c>
      <c r="N48" s="145"/>
      <c r="O48" s="76"/>
      <c r="P48" s="76"/>
      <c r="Q48" s="76"/>
      <c r="R48" s="76"/>
      <c r="S48" s="76"/>
      <c r="T48" s="76"/>
      <c r="U48" s="76"/>
      <c r="V48" s="76"/>
      <c r="W48" s="76"/>
      <c r="X48" s="76"/>
    </row>
    <row r="49" ht="20.25" customHeight="1" spans="1:24">
      <c r="A49" s="141" t="s">
        <v>70</v>
      </c>
      <c r="B49" s="141" t="s">
        <v>70</v>
      </c>
      <c r="C49" s="141" t="s">
        <v>262</v>
      </c>
      <c r="D49" s="141" t="s">
        <v>263</v>
      </c>
      <c r="E49" s="141" t="s">
        <v>115</v>
      </c>
      <c r="F49" s="141" t="s">
        <v>116</v>
      </c>
      <c r="G49" s="141" t="s">
        <v>264</v>
      </c>
      <c r="H49" s="141" t="s">
        <v>263</v>
      </c>
      <c r="I49" s="76">
        <v>5400</v>
      </c>
      <c r="J49" s="76">
        <v>5400</v>
      </c>
      <c r="K49" s="145"/>
      <c r="L49" s="145"/>
      <c r="M49" s="76">
        <v>5400</v>
      </c>
      <c r="N49" s="145"/>
      <c r="O49" s="76"/>
      <c r="P49" s="76"/>
      <c r="Q49" s="76"/>
      <c r="R49" s="76"/>
      <c r="S49" s="76"/>
      <c r="T49" s="76"/>
      <c r="U49" s="76"/>
      <c r="V49" s="76"/>
      <c r="W49" s="76"/>
      <c r="X49" s="76"/>
    </row>
    <row r="50" ht="20.25" customHeight="1" spans="1:24">
      <c r="A50" s="141" t="s">
        <v>70</v>
      </c>
      <c r="B50" s="141" t="s">
        <v>70</v>
      </c>
      <c r="C50" s="141" t="s">
        <v>265</v>
      </c>
      <c r="D50" s="141" t="s">
        <v>266</v>
      </c>
      <c r="E50" s="141" t="s">
        <v>109</v>
      </c>
      <c r="F50" s="141" t="s">
        <v>110</v>
      </c>
      <c r="G50" s="141" t="s">
        <v>267</v>
      </c>
      <c r="H50" s="141" t="s">
        <v>268</v>
      </c>
      <c r="I50" s="76">
        <v>6192</v>
      </c>
      <c r="J50" s="76">
        <v>6192</v>
      </c>
      <c r="K50" s="145"/>
      <c r="L50" s="145"/>
      <c r="M50" s="76">
        <v>6192</v>
      </c>
      <c r="N50" s="145"/>
      <c r="O50" s="76"/>
      <c r="P50" s="76"/>
      <c r="Q50" s="76"/>
      <c r="R50" s="76"/>
      <c r="S50" s="76"/>
      <c r="T50" s="76"/>
      <c r="U50" s="76"/>
      <c r="V50" s="76"/>
      <c r="W50" s="76"/>
      <c r="X50" s="76"/>
    </row>
    <row r="51" ht="20.25" customHeight="1" spans="1:24">
      <c r="A51" s="141" t="s">
        <v>70</v>
      </c>
      <c r="B51" s="141" t="s">
        <v>70</v>
      </c>
      <c r="C51" s="141" t="s">
        <v>265</v>
      </c>
      <c r="D51" s="141" t="s">
        <v>266</v>
      </c>
      <c r="E51" s="141" t="s">
        <v>129</v>
      </c>
      <c r="F51" s="141" t="s">
        <v>130</v>
      </c>
      <c r="G51" s="141" t="s">
        <v>269</v>
      </c>
      <c r="H51" s="141" t="s">
        <v>270</v>
      </c>
      <c r="I51" s="76">
        <v>709632</v>
      </c>
      <c r="J51" s="76">
        <v>709632</v>
      </c>
      <c r="K51" s="145"/>
      <c r="L51" s="145"/>
      <c r="M51" s="76">
        <v>709632</v>
      </c>
      <c r="N51" s="145"/>
      <c r="O51" s="76"/>
      <c r="P51" s="76"/>
      <c r="Q51" s="76"/>
      <c r="R51" s="76"/>
      <c r="S51" s="76"/>
      <c r="T51" s="76"/>
      <c r="U51" s="76"/>
      <c r="V51" s="76"/>
      <c r="W51" s="76"/>
      <c r="X51" s="76"/>
    </row>
    <row r="52" ht="20.25" customHeight="1" spans="1:24">
      <c r="A52" s="141" t="s">
        <v>70</v>
      </c>
      <c r="B52" s="141" t="s">
        <v>70</v>
      </c>
      <c r="C52" s="141" t="s">
        <v>265</v>
      </c>
      <c r="D52" s="141" t="s">
        <v>266</v>
      </c>
      <c r="E52" s="141" t="s">
        <v>129</v>
      </c>
      <c r="F52" s="141" t="s">
        <v>130</v>
      </c>
      <c r="G52" s="141" t="s">
        <v>269</v>
      </c>
      <c r="H52" s="141" t="s">
        <v>270</v>
      </c>
      <c r="I52" s="76">
        <v>2687443</v>
      </c>
      <c r="J52" s="76">
        <v>2687443</v>
      </c>
      <c r="K52" s="145"/>
      <c r="L52" s="145"/>
      <c r="M52" s="76">
        <v>2687443</v>
      </c>
      <c r="N52" s="145"/>
      <c r="O52" s="76"/>
      <c r="P52" s="76"/>
      <c r="Q52" s="76"/>
      <c r="R52" s="76"/>
      <c r="S52" s="76"/>
      <c r="T52" s="76"/>
      <c r="U52" s="76"/>
      <c r="V52" s="76"/>
      <c r="W52" s="76"/>
      <c r="X52" s="76"/>
    </row>
    <row r="53" ht="20.25" customHeight="1" spans="1:24">
      <c r="A53" s="141" t="s">
        <v>70</v>
      </c>
      <c r="B53" s="141" t="s">
        <v>70</v>
      </c>
      <c r="C53" s="141" t="s">
        <v>265</v>
      </c>
      <c r="D53" s="141" t="s">
        <v>266</v>
      </c>
      <c r="E53" s="141" t="s">
        <v>129</v>
      </c>
      <c r="F53" s="141" t="s">
        <v>130</v>
      </c>
      <c r="G53" s="141" t="s">
        <v>269</v>
      </c>
      <c r="H53" s="141" t="s">
        <v>270</v>
      </c>
      <c r="I53" s="76">
        <v>332880</v>
      </c>
      <c r="J53" s="76">
        <v>332880</v>
      </c>
      <c r="K53" s="145"/>
      <c r="L53" s="145"/>
      <c r="M53" s="76">
        <v>332880</v>
      </c>
      <c r="N53" s="145"/>
      <c r="O53" s="76"/>
      <c r="P53" s="76"/>
      <c r="Q53" s="76"/>
      <c r="R53" s="76"/>
      <c r="S53" s="76"/>
      <c r="T53" s="76"/>
      <c r="U53" s="76"/>
      <c r="V53" s="76"/>
      <c r="W53" s="76"/>
      <c r="X53" s="76"/>
    </row>
    <row r="54" ht="20.25" customHeight="1" spans="1:24">
      <c r="A54" s="141" t="s">
        <v>70</v>
      </c>
      <c r="B54" s="141" t="s">
        <v>70</v>
      </c>
      <c r="C54" s="141" t="s">
        <v>265</v>
      </c>
      <c r="D54" s="141" t="s">
        <v>266</v>
      </c>
      <c r="E54" s="141" t="s">
        <v>129</v>
      </c>
      <c r="F54" s="141" t="s">
        <v>130</v>
      </c>
      <c r="G54" s="141" t="s">
        <v>269</v>
      </c>
      <c r="H54" s="141" t="s">
        <v>270</v>
      </c>
      <c r="I54" s="76">
        <v>229509.12</v>
      </c>
      <c r="J54" s="76">
        <v>229509.12</v>
      </c>
      <c r="K54" s="145"/>
      <c r="L54" s="145"/>
      <c r="M54" s="76">
        <v>229509.12</v>
      </c>
      <c r="N54" s="145"/>
      <c r="O54" s="76"/>
      <c r="P54" s="76"/>
      <c r="Q54" s="76"/>
      <c r="R54" s="76"/>
      <c r="S54" s="76"/>
      <c r="T54" s="76"/>
      <c r="U54" s="76"/>
      <c r="V54" s="76"/>
      <c r="W54" s="76"/>
      <c r="X54" s="76"/>
    </row>
    <row r="55" ht="20.25" customHeight="1" spans="1:24">
      <c r="A55" s="141" t="s">
        <v>70</v>
      </c>
      <c r="B55" s="141" t="s">
        <v>70</v>
      </c>
      <c r="C55" s="141" t="s">
        <v>265</v>
      </c>
      <c r="D55" s="141" t="s">
        <v>266</v>
      </c>
      <c r="E55" s="141" t="s">
        <v>129</v>
      </c>
      <c r="F55" s="141" t="s">
        <v>130</v>
      </c>
      <c r="G55" s="141" t="s">
        <v>269</v>
      </c>
      <c r="H55" s="141" t="s">
        <v>270</v>
      </c>
      <c r="I55" s="76">
        <v>190020</v>
      </c>
      <c r="J55" s="76">
        <v>190020</v>
      </c>
      <c r="K55" s="145"/>
      <c r="L55" s="145"/>
      <c r="M55" s="76">
        <v>190020</v>
      </c>
      <c r="N55" s="145"/>
      <c r="O55" s="76"/>
      <c r="P55" s="76"/>
      <c r="Q55" s="76"/>
      <c r="R55" s="76"/>
      <c r="S55" s="76"/>
      <c r="T55" s="76"/>
      <c r="U55" s="76"/>
      <c r="V55" s="76"/>
      <c r="W55" s="76"/>
      <c r="X55" s="76"/>
    </row>
    <row r="56" ht="20.25" customHeight="1" spans="1:24">
      <c r="A56" s="141" t="s">
        <v>70</v>
      </c>
      <c r="B56" s="141" t="s">
        <v>70</v>
      </c>
      <c r="C56" s="141" t="s">
        <v>265</v>
      </c>
      <c r="D56" s="141" t="s">
        <v>266</v>
      </c>
      <c r="E56" s="141" t="s">
        <v>129</v>
      </c>
      <c r="F56" s="141" t="s">
        <v>130</v>
      </c>
      <c r="G56" s="141" t="s">
        <v>269</v>
      </c>
      <c r="H56" s="141" t="s">
        <v>270</v>
      </c>
      <c r="I56" s="76">
        <v>636960</v>
      </c>
      <c r="J56" s="76">
        <v>636960</v>
      </c>
      <c r="K56" s="145"/>
      <c r="L56" s="145"/>
      <c r="M56" s="76">
        <v>636960</v>
      </c>
      <c r="N56" s="145"/>
      <c r="O56" s="76"/>
      <c r="P56" s="76"/>
      <c r="Q56" s="76"/>
      <c r="R56" s="76"/>
      <c r="S56" s="76"/>
      <c r="T56" s="76"/>
      <c r="U56" s="76"/>
      <c r="V56" s="76"/>
      <c r="W56" s="76"/>
      <c r="X56" s="76"/>
    </row>
    <row r="57" ht="20.25" customHeight="1" spans="1:24">
      <c r="A57" s="141" t="s">
        <v>70</v>
      </c>
      <c r="B57" s="141" t="s">
        <v>70</v>
      </c>
      <c r="C57" s="141" t="s">
        <v>265</v>
      </c>
      <c r="D57" s="141" t="s">
        <v>266</v>
      </c>
      <c r="E57" s="141" t="s">
        <v>129</v>
      </c>
      <c r="F57" s="141" t="s">
        <v>130</v>
      </c>
      <c r="G57" s="141" t="s">
        <v>269</v>
      </c>
      <c r="H57" s="141" t="s">
        <v>270</v>
      </c>
      <c r="I57" s="76">
        <v>44000</v>
      </c>
      <c r="J57" s="76">
        <v>44000</v>
      </c>
      <c r="K57" s="145"/>
      <c r="L57" s="145"/>
      <c r="M57" s="76">
        <v>44000</v>
      </c>
      <c r="N57" s="145"/>
      <c r="O57" s="76"/>
      <c r="P57" s="76"/>
      <c r="Q57" s="76"/>
      <c r="R57" s="76"/>
      <c r="S57" s="76"/>
      <c r="T57" s="76"/>
      <c r="U57" s="76"/>
      <c r="V57" s="76"/>
      <c r="W57" s="76"/>
      <c r="X57" s="76"/>
    </row>
    <row r="58" ht="20.25" customHeight="1" spans="1:24">
      <c r="A58" s="141" t="s">
        <v>70</v>
      </c>
      <c r="B58" s="141" t="s">
        <v>70</v>
      </c>
      <c r="C58" s="141" t="s">
        <v>265</v>
      </c>
      <c r="D58" s="141" t="s">
        <v>266</v>
      </c>
      <c r="E58" s="141" t="s">
        <v>129</v>
      </c>
      <c r="F58" s="141" t="s">
        <v>130</v>
      </c>
      <c r="G58" s="141" t="s">
        <v>269</v>
      </c>
      <c r="H58" s="141" t="s">
        <v>270</v>
      </c>
      <c r="I58" s="76">
        <v>518400</v>
      </c>
      <c r="J58" s="76">
        <v>518400</v>
      </c>
      <c r="K58" s="145"/>
      <c r="L58" s="145"/>
      <c r="M58" s="76">
        <v>518400</v>
      </c>
      <c r="N58" s="145"/>
      <c r="O58" s="76"/>
      <c r="P58" s="76"/>
      <c r="Q58" s="76"/>
      <c r="R58" s="76"/>
      <c r="S58" s="76"/>
      <c r="T58" s="76"/>
      <c r="U58" s="76"/>
      <c r="V58" s="76"/>
      <c r="W58" s="76"/>
      <c r="X58" s="76"/>
    </row>
    <row r="59" ht="20.25" customHeight="1" spans="1:24">
      <c r="A59" s="141" t="s">
        <v>70</v>
      </c>
      <c r="B59" s="141" t="s">
        <v>70</v>
      </c>
      <c r="C59" s="141" t="s">
        <v>265</v>
      </c>
      <c r="D59" s="141" t="s">
        <v>266</v>
      </c>
      <c r="E59" s="141" t="s">
        <v>129</v>
      </c>
      <c r="F59" s="141" t="s">
        <v>130</v>
      </c>
      <c r="G59" s="141" t="s">
        <v>271</v>
      </c>
      <c r="H59" s="141" t="s">
        <v>272</v>
      </c>
      <c r="I59" s="76">
        <v>283443.2</v>
      </c>
      <c r="J59" s="76">
        <v>283443.2</v>
      </c>
      <c r="K59" s="145"/>
      <c r="L59" s="145"/>
      <c r="M59" s="76">
        <v>283443.2</v>
      </c>
      <c r="N59" s="145"/>
      <c r="O59" s="76"/>
      <c r="P59" s="76"/>
      <c r="Q59" s="76"/>
      <c r="R59" s="76"/>
      <c r="S59" s="76"/>
      <c r="T59" s="76"/>
      <c r="U59" s="76"/>
      <c r="V59" s="76"/>
      <c r="W59" s="76"/>
      <c r="X59" s="76"/>
    </row>
    <row r="60" ht="20.25" customHeight="1" spans="1:24">
      <c r="A60" s="141" t="s">
        <v>70</v>
      </c>
      <c r="B60" s="141" t="s">
        <v>70</v>
      </c>
      <c r="C60" s="141" t="s">
        <v>273</v>
      </c>
      <c r="D60" s="141" t="s">
        <v>274</v>
      </c>
      <c r="E60" s="141" t="s">
        <v>115</v>
      </c>
      <c r="F60" s="141" t="s">
        <v>116</v>
      </c>
      <c r="G60" s="141" t="s">
        <v>234</v>
      </c>
      <c r="H60" s="141" t="s">
        <v>235</v>
      </c>
      <c r="I60" s="76">
        <v>239040</v>
      </c>
      <c r="J60" s="76">
        <v>239040</v>
      </c>
      <c r="K60" s="145"/>
      <c r="L60" s="145"/>
      <c r="M60" s="76">
        <v>239040</v>
      </c>
      <c r="N60" s="145"/>
      <c r="O60" s="76"/>
      <c r="P60" s="76"/>
      <c r="Q60" s="76"/>
      <c r="R60" s="76"/>
      <c r="S60" s="76"/>
      <c r="T60" s="76"/>
      <c r="U60" s="76"/>
      <c r="V60" s="76"/>
      <c r="W60" s="76"/>
      <c r="X60" s="76"/>
    </row>
    <row r="61" ht="20.25" customHeight="1" spans="1:24">
      <c r="A61" s="141" t="s">
        <v>70</v>
      </c>
      <c r="B61" s="141" t="s">
        <v>70</v>
      </c>
      <c r="C61" s="141" t="s">
        <v>275</v>
      </c>
      <c r="D61" s="141" t="s">
        <v>276</v>
      </c>
      <c r="E61" s="141" t="s">
        <v>125</v>
      </c>
      <c r="F61" s="141" t="s">
        <v>126</v>
      </c>
      <c r="G61" s="141" t="s">
        <v>277</v>
      </c>
      <c r="H61" s="141" t="s">
        <v>278</v>
      </c>
      <c r="I61" s="76">
        <v>50000</v>
      </c>
      <c r="J61" s="76">
        <v>50000</v>
      </c>
      <c r="K61" s="145"/>
      <c r="L61" s="145"/>
      <c r="M61" s="76">
        <v>50000</v>
      </c>
      <c r="N61" s="145"/>
      <c r="O61" s="76"/>
      <c r="P61" s="76"/>
      <c r="Q61" s="76"/>
      <c r="R61" s="76"/>
      <c r="S61" s="76"/>
      <c r="T61" s="76"/>
      <c r="U61" s="76"/>
      <c r="V61" s="76"/>
      <c r="W61" s="76"/>
      <c r="X61" s="76"/>
    </row>
    <row r="62" ht="20.25" customHeight="1" spans="1:24">
      <c r="A62" s="141" t="s">
        <v>70</v>
      </c>
      <c r="B62" s="141" t="s">
        <v>70</v>
      </c>
      <c r="C62" s="141" t="s">
        <v>279</v>
      </c>
      <c r="D62" s="141" t="s">
        <v>280</v>
      </c>
      <c r="E62" s="141" t="s">
        <v>101</v>
      </c>
      <c r="F62" s="141" t="s">
        <v>102</v>
      </c>
      <c r="G62" s="141" t="s">
        <v>269</v>
      </c>
      <c r="H62" s="141" t="s">
        <v>270</v>
      </c>
      <c r="I62" s="76">
        <v>417600</v>
      </c>
      <c r="J62" s="76">
        <v>417600</v>
      </c>
      <c r="K62" s="145"/>
      <c r="L62" s="145"/>
      <c r="M62" s="76">
        <v>417600</v>
      </c>
      <c r="N62" s="145"/>
      <c r="O62" s="76"/>
      <c r="P62" s="76"/>
      <c r="Q62" s="76"/>
      <c r="R62" s="76"/>
      <c r="S62" s="76"/>
      <c r="T62" s="76"/>
      <c r="U62" s="76"/>
      <c r="V62" s="76"/>
      <c r="W62" s="76"/>
      <c r="X62" s="76"/>
    </row>
    <row r="63" ht="20.25" customHeight="1" spans="1:24">
      <c r="A63" s="141" t="s">
        <v>70</v>
      </c>
      <c r="B63" s="141" t="s">
        <v>70</v>
      </c>
      <c r="C63" s="141" t="s">
        <v>279</v>
      </c>
      <c r="D63" s="141" t="s">
        <v>280</v>
      </c>
      <c r="E63" s="141" t="s">
        <v>103</v>
      </c>
      <c r="F63" s="141" t="s">
        <v>104</v>
      </c>
      <c r="G63" s="141" t="s">
        <v>269</v>
      </c>
      <c r="H63" s="141" t="s">
        <v>270</v>
      </c>
      <c r="I63" s="76">
        <v>72000</v>
      </c>
      <c r="J63" s="76">
        <v>72000</v>
      </c>
      <c r="K63" s="145"/>
      <c r="L63" s="145"/>
      <c r="M63" s="76">
        <v>72000</v>
      </c>
      <c r="N63" s="145"/>
      <c r="O63" s="76"/>
      <c r="P63" s="76"/>
      <c r="Q63" s="76"/>
      <c r="R63" s="76"/>
      <c r="S63" s="76"/>
      <c r="T63" s="76"/>
      <c r="U63" s="76"/>
      <c r="V63" s="76"/>
      <c r="W63" s="76"/>
      <c r="X63" s="76"/>
    </row>
    <row r="64" ht="20.25" customHeight="1" spans="1:24">
      <c r="A64" s="141" t="s">
        <v>70</v>
      </c>
      <c r="B64" s="141" t="s">
        <v>70</v>
      </c>
      <c r="C64" s="141" t="s">
        <v>281</v>
      </c>
      <c r="D64" s="141" t="s">
        <v>282</v>
      </c>
      <c r="E64" s="141" t="s">
        <v>119</v>
      </c>
      <c r="F64" s="141" t="s">
        <v>120</v>
      </c>
      <c r="G64" s="141" t="s">
        <v>269</v>
      </c>
      <c r="H64" s="141" t="s">
        <v>270</v>
      </c>
      <c r="I64" s="76">
        <v>83580</v>
      </c>
      <c r="J64" s="76">
        <v>83580</v>
      </c>
      <c r="K64" s="145"/>
      <c r="L64" s="145"/>
      <c r="M64" s="76">
        <v>83580</v>
      </c>
      <c r="N64" s="145"/>
      <c r="O64" s="76"/>
      <c r="P64" s="76"/>
      <c r="Q64" s="76"/>
      <c r="R64" s="76"/>
      <c r="S64" s="76"/>
      <c r="T64" s="76"/>
      <c r="U64" s="76"/>
      <c r="V64" s="76"/>
      <c r="W64" s="76"/>
      <c r="X64" s="76"/>
    </row>
    <row r="65" ht="20.25" customHeight="1" spans="1:24">
      <c r="A65" s="141" t="s">
        <v>70</v>
      </c>
      <c r="B65" s="141" t="s">
        <v>70</v>
      </c>
      <c r="C65" s="141" t="s">
        <v>281</v>
      </c>
      <c r="D65" s="141" t="s">
        <v>282</v>
      </c>
      <c r="E65" s="141" t="s">
        <v>119</v>
      </c>
      <c r="F65" s="141" t="s">
        <v>120</v>
      </c>
      <c r="G65" s="141" t="s">
        <v>269</v>
      </c>
      <c r="H65" s="141" t="s">
        <v>270</v>
      </c>
      <c r="I65" s="76">
        <v>685800</v>
      </c>
      <c r="J65" s="76">
        <v>685800</v>
      </c>
      <c r="K65" s="145"/>
      <c r="L65" s="145"/>
      <c r="M65" s="76">
        <v>685800</v>
      </c>
      <c r="N65" s="145"/>
      <c r="O65" s="76"/>
      <c r="P65" s="76"/>
      <c r="Q65" s="76"/>
      <c r="R65" s="76"/>
      <c r="S65" s="76"/>
      <c r="T65" s="76"/>
      <c r="U65" s="76"/>
      <c r="V65" s="76"/>
      <c r="W65" s="76"/>
      <c r="X65" s="76"/>
    </row>
    <row r="66" ht="20.25" customHeight="1" spans="1:24">
      <c r="A66" s="141" t="s">
        <v>70</v>
      </c>
      <c r="B66" s="141" t="s">
        <v>70</v>
      </c>
      <c r="C66" s="141" t="s">
        <v>281</v>
      </c>
      <c r="D66" s="141" t="s">
        <v>282</v>
      </c>
      <c r="E66" s="141" t="s">
        <v>119</v>
      </c>
      <c r="F66" s="141" t="s">
        <v>120</v>
      </c>
      <c r="G66" s="141" t="s">
        <v>269</v>
      </c>
      <c r="H66" s="141" t="s">
        <v>270</v>
      </c>
      <c r="I66" s="76">
        <v>666000</v>
      </c>
      <c r="J66" s="76">
        <v>666000</v>
      </c>
      <c r="K66" s="145"/>
      <c r="L66" s="145"/>
      <c r="M66" s="76">
        <v>666000</v>
      </c>
      <c r="N66" s="145"/>
      <c r="O66" s="76"/>
      <c r="P66" s="76"/>
      <c r="Q66" s="76"/>
      <c r="R66" s="76"/>
      <c r="S66" s="76"/>
      <c r="T66" s="76"/>
      <c r="U66" s="76"/>
      <c r="V66" s="76"/>
      <c r="W66" s="76"/>
      <c r="X66" s="76"/>
    </row>
    <row r="67" ht="20.25" customHeight="1" spans="1:24">
      <c r="A67" s="141" t="s">
        <v>70</v>
      </c>
      <c r="B67" s="141" t="s">
        <v>70</v>
      </c>
      <c r="C67" s="141" t="s">
        <v>281</v>
      </c>
      <c r="D67" s="141" t="s">
        <v>282</v>
      </c>
      <c r="E67" s="141" t="s">
        <v>125</v>
      </c>
      <c r="F67" s="141" t="s">
        <v>126</v>
      </c>
      <c r="G67" s="141" t="s">
        <v>283</v>
      </c>
      <c r="H67" s="141" t="s">
        <v>284</v>
      </c>
      <c r="I67" s="76">
        <v>382800</v>
      </c>
      <c r="J67" s="76">
        <v>382800</v>
      </c>
      <c r="K67" s="145"/>
      <c r="L67" s="145"/>
      <c r="M67" s="76">
        <v>382800</v>
      </c>
      <c r="N67" s="145"/>
      <c r="O67" s="76"/>
      <c r="P67" s="76"/>
      <c r="Q67" s="76"/>
      <c r="R67" s="76"/>
      <c r="S67" s="76"/>
      <c r="T67" s="76"/>
      <c r="U67" s="76"/>
      <c r="V67" s="76"/>
      <c r="W67" s="76"/>
      <c r="X67" s="76"/>
    </row>
    <row r="68" ht="20.25" customHeight="1" spans="1:24">
      <c r="A68" s="141" t="s">
        <v>70</v>
      </c>
      <c r="B68" s="141" t="s">
        <v>70</v>
      </c>
      <c r="C68" s="141" t="s">
        <v>285</v>
      </c>
      <c r="D68" s="141" t="s">
        <v>284</v>
      </c>
      <c r="E68" s="141" t="s">
        <v>123</v>
      </c>
      <c r="F68" s="141" t="s">
        <v>124</v>
      </c>
      <c r="G68" s="141" t="s">
        <v>283</v>
      </c>
      <c r="H68" s="141" t="s">
        <v>284</v>
      </c>
      <c r="I68" s="76">
        <v>2138926</v>
      </c>
      <c r="J68" s="76">
        <v>2138926</v>
      </c>
      <c r="K68" s="145"/>
      <c r="L68" s="145"/>
      <c r="M68" s="76">
        <v>2138926</v>
      </c>
      <c r="N68" s="145"/>
      <c r="O68" s="76"/>
      <c r="P68" s="76"/>
      <c r="Q68" s="76"/>
      <c r="R68" s="76"/>
      <c r="S68" s="76"/>
      <c r="T68" s="76"/>
      <c r="U68" s="76"/>
      <c r="V68" s="76"/>
      <c r="W68" s="76"/>
      <c r="X68" s="76"/>
    </row>
    <row r="69" ht="20.25" customHeight="1" spans="1:24">
      <c r="A69" s="141" t="s">
        <v>70</v>
      </c>
      <c r="B69" s="141" t="s">
        <v>70</v>
      </c>
      <c r="C69" s="141" t="s">
        <v>285</v>
      </c>
      <c r="D69" s="141" t="s">
        <v>284</v>
      </c>
      <c r="E69" s="141" t="s">
        <v>129</v>
      </c>
      <c r="F69" s="141" t="s">
        <v>130</v>
      </c>
      <c r="G69" s="141" t="s">
        <v>283</v>
      </c>
      <c r="H69" s="141" t="s">
        <v>284</v>
      </c>
      <c r="I69" s="76">
        <v>27000</v>
      </c>
      <c r="J69" s="76">
        <v>27000</v>
      </c>
      <c r="K69" s="145"/>
      <c r="L69" s="145"/>
      <c r="M69" s="76">
        <v>27000</v>
      </c>
      <c r="N69" s="145"/>
      <c r="O69" s="76"/>
      <c r="P69" s="76"/>
      <c r="Q69" s="76"/>
      <c r="R69" s="76"/>
      <c r="S69" s="76"/>
      <c r="T69" s="76"/>
      <c r="U69" s="76"/>
      <c r="V69" s="76"/>
      <c r="W69" s="76"/>
      <c r="X69" s="76"/>
    </row>
    <row r="70" ht="17.25" customHeight="1" spans="1:24">
      <c r="A70" s="31" t="s">
        <v>185</v>
      </c>
      <c r="B70" s="32"/>
      <c r="C70" s="147"/>
      <c r="D70" s="147"/>
      <c r="E70" s="147"/>
      <c r="F70" s="147"/>
      <c r="G70" s="147"/>
      <c r="H70" s="148"/>
      <c r="I70" s="76">
        <v>15424685.68</v>
      </c>
      <c r="J70" s="76">
        <v>15424685.68</v>
      </c>
      <c r="K70" s="76"/>
      <c r="L70" s="76"/>
      <c r="M70" s="76">
        <v>15424685.68</v>
      </c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</row>
  </sheetData>
  <mergeCells count="31">
    <mergeCell ref="A2:X2"/>
    <mergeCell ref="A3:H3"/>
    <mergeCell ref="I4:X4"/>
    <mergeCell ref="J5:N5"/>
    <mergeCell ref="O5:Q5"/>
    <mergeCell ref="S5:X5"/>
    <mergeCell ref="A70:H70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69444444444444" right="0.369444444444444" top="0.559722222222222" bottom="0.559722222222222" header="0.479861111111111" footer="0.479861111111111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1"/>
  <sheetViews>
    <sheetView showZeros="0" workbookViewId="0">
      <selection activeCell="A3" sqref="A3:H3"/>
    </sheetView>
  </sheetViews>
  <sheetFormatPr defaultColWidth="9.14166666666667" defaultRowHeight="14.25" customHeight="1"/>
  <cols>
    <col min="1" max="1" width="10.275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166666666667" customWidth="1"/>
    <col min="7" max="7" width="9.85" customWidth="1"/>
    <col min="8" max="8" width="17.7166666666667" customWidth="1"/>
    <col min="9" max="13" width="20" customWidth="1"/>
    <col min="14" max="14" width="12.275" customWidth="1"/>
    <col min="15" max="15" width="12.7166666666667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31"/>
      <c r="E1" s="1"/>
      <c r="F1" s="1"/>
      <c r="G1" s="1"/>
      <c r="H1" s="1"/>
      <c r="U1" s="131"/>
      <c r="W1" s="136" t="s">
        <v>286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"单位名称："&amp;"宜良县卫生健康局机关"</f>
        <v>单位名称：宜良县卫生健康局机关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1"/>
      <c r="W3" s="114" t="s">
        <v>1</v>
      </c>
    </row>
    <row r="4" ht="21.75" customHeight="1" spans="1:23">
      <c r="A4" s="8" t="s">
        <v>287</v>
      </c>
      <c r="B4" s="9" t="s">
        <v>196</v>
      </c>
      <c r="C4" s="8" t="s">
        <v>197</v>
      </c>
      <c r="D4" s="8" t="s">
        <v>288</v>
      </c>
      <c r="E4" s="9" t="s">
        <v>198</v>
      </c>
      <c r="F4" s="9" t="s">
        <v>199</v>
      </c>
      <c r="G4" s="9" t="s">
        <v>289</v>
      </c>
      <c r="H4" s="9" t="s">
        <v>290</v>
      </c>
      <c r="I4" s="26" t="s">
        <v>55</v>
      </c>
      <c r="J4" s="10" t="s">
        <v>291</v>
      </c>
      <c r="K4" s="11"/>
      <c r="L4" s="11"/>
      <c r="M4" s="12"/>
      <c r="N4" s="10" t="s">
        <v>204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7"/>
      <c r="C5" s="13"/>
      <c r="D5" s="13"/>
      <c r="E5" s="14"/>
      <c r="F5" s="14"/>
      <c r="G5" s="14"/>
      <c r="H5" s="14"/>
      <c r="I5" s="27"/>
      <c r="J5" s="132" t="s">
        <v>58</v>
      </c>
      <c r="K5" s="133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210</v>
      </c>
      <c r="U5" s="9" t="s">
        <v>66</v>
      </c>
      <c r="V5" s="9" t="s">
        <v>67</v>
      </c>
      <c r="W5" s="9" t="s">
        <v>68</v>
      </c>
    </row>
    <row r="6" ht="21" customHeight="1" spans="1:23">
      <c r="A6" s="27"/>
      <c r="B6" s="27"/>
      <c r="C6" s="27"/>
      <c r="D6" s="27"/>
      <c r="E6" s="27"/>
      <c r="F6" s="27"/>
      <c r="G6" s="27"/>
      <c r="H6" s="27"/>
      <c r="I6" s="27"/>
      <c r="J6" s="134" t="s">
        <v>57</v>
      </c>
      <c r="K6" s="135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4" t="s">
        <v>57</v>
      </c>
      <c r="K7" s="64" t="s">
        <v>292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  <c r="U8" s="19">
        <v>21</v>
      </c>
      <c r="V8" s="34">
        <v>22</v>
      </c>
      <c r="W8" s="19">
        <v>23</v>
      </c>
    </row>
    <row r="9" ht="21.75" customHeight="1" spans="1:23">
      <c r="A9" s="66"/>
      <c r="B9" s="66"/>
      <c r="C9" s="66"/>
      <c r="D9" s="66"/>
      <c r="E9" s="66"/>
      <c r="F9" s="66"/>
      <c r="G9" s="66"/>
      <c r="H9" s="6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</row>
    <row r="10" ht="18.75" customHeight="1" spans="1:23">
      <c r="A10" s="31" t="s">
        <v>185</v>
      </c>
      <c r="B10" s="32"/>
      <c r="C10" s="32"/>
      <c r="D10" s="32"/>
      <c r="E10" s="32"/>
      <c r="F10" s="32"/>
      <c r="G10" s="32"/>
      <c r="H10" s="33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</row>
    <row r="11" customHeight="1" spans="1:1">
      <c r="A11" t="s">
        <v>293</v>
      </c>
    </row>
  </sheetData>
  <mergeCells count="28">
    <mergeCell ref="A2:W2"/>
    <mergeCell ref="A3:H3"/>
    <mergeCell ref="J4:M4"/>
    <mergeCell ref="N4:P4"/>
    <mergeCell ref="R4:W4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69444444444444" right="0.369444444444444" top="0.559722222222222" bottom="0.559722222222222" header="0.479861111111111" footer="0.479861111111111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34"/>
  <sheetViews>
    <sheetView showZeros="0" workbookViewId="0">
      <selection activeCell="A3" sqref="A3:H3"/>
    </sheetView>
  </sheetViews>
  <sheetFormatPr defaultColWidth="9.14166666666667" defaultRowHeight="12" customHeight="1"/>
  <cols>
    <col min="1" max="1" width="34.275" customWidth="1"/>
    <col min="2" max="2" width="29" customWidth="1"/>
    <col min="3" max="5" width="23.575" customWidth="1"/>
    <col min="6" max="6" width="11.275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294</v>
      </c>
    </row>
    <row r="2" ht="39.75" customHeight="1" spans="1:10">
      <c r="A2" s="62" t="str">
        <f>"2025"&amp;"年部门项目支出绩效目标表"</f>
        <v>2025年部门项目支出绩效目标表</v>
      </c>
      <c r="B2" s="3"/>
      <c r="C2" s="3"/>
      <c r="D2" s="3"/>
      <c r="E2" s="3"/>
      <c r="F2" s="63"/>
      <c r="G2" s="3"/>
      <c r="H2" s="63"/>
      <c r="I2" s="63"/>
      <c r="J2" s="3"/>
    </row>
    <row r="3" ht="17.25" customHeight="1" spans="1:1">
      <c r="A3" s="4" t="str">
        <f>"单位名称："&amp;"宜良县卫生健康局机关"</f>
        <v>单位名称：宜良县卫生健康局机关</v>
      </c>
    </row>
    <row r="4" ht="44.25" customHeight="1" spans="1:10">
      <c r="A4" s="64" t="s">
        <v>197</v>
      </c>
      <c r="B4" s="64" t="s">
        <v>295</v>
      </c>
      <c r="C4" s="64" t="s">
        <v>296</v>
      </c>
      <c r="D4" s="64" t="s">
        <v>297</v>
      </c>
      <c r="E4" s="64" t="s">
        <v>298</v>
      </c>
      <c r="F4" s="65" t="s">
        <v>299</v>
      </c>
      <c r="G4" s="64" t="s">
        <v>300</v>
      </c>
      <c r="H4" s="65" t="s">
        <v>301</v>
      </c>
      <c r="I4" s="65" t="s">
        <v>302</v>
      </c>
      <c r="J4" s="64" t="s">
        <v>303</v>
      </c>
    </row>
    <row r="5" ht="18.75" customHeight="1" spans="1:10">
      <c r="A5" s="129">
        <v>1</v>
      </c>
      <c r="B5" s="129">
        <v>2</v>
      </c>
      <c r="C5" s="129">
        <v>3</v>
      </c>
      <c r="D5" s="129">
        <v>4</v>
      </c>
      <c r="E5" s="129">
        <v>5</v>
      </c>
      <c r="F5" s="34">
        <v>6</v>
      </c>
      <c r="G5" s="129">
        <v>7</v>
      </c>
      <c r="H5" s="34">
        <v>8</v>
      </c>
      <c r="I5" s="34">
        <v>9</v>
      </c>
      <c r="J5" s="129">
        <v>10</v>
      </c>
    </row>
    <row r="6" ht="42" customHeight="1" spans="1:10">
      <c r="A6" s="28" t="s">
        <v>70</v>
      </c>
      <c r="B6" s="66"/>
      <c r="C6" s="66"/>
      <c r="D6" s="66"/>
      <c r="E6" s="52"/>
      <c r="F6" s="67"/>
      <c r="G6" s="52"/>
      <c r="H6" s="67"/>
      <c r="I6" s="67"/>
      <c r="J6" s="52"/>
    </row>
    <row r="7" ht="42" customHeight="1" spans="1:10">
      <c r="A7" s="130" t="s">
        <v>304</v>
      </c>
      <c r="B7" s="20" t="s">
        <v>305</v>
      </c>
      <c r="C7" s="20" t="s">
        <v>306</v>
      </c>
      <c r="D7" s="20" t="s">
        <v>307</v>
      </c>
      <c r="E7" s="28" t="s">
        <v>308</v>
      </c>
      <c r="F7" s="20" t="s">
        <v>309</v>
      </c>
      <c r="G7" s="28" t="s">
        <v>310</v>
      </c>
      <c r="H7" s="20" t="s">
        <v>311</v>
      </c>
      <c r="I7" s="20" t="s">
        <v>312</v>
      </c>
      <c r="J7" s="28" t="s">
        <v>308</v>
      </c>
    </row>
    <row r="8" ht="42" customHeight="1" spans="1:10">
      <c r="A8" s="130" t="s">
        <v>304</v>
      </c>
      <c r="B8" s="20" t="s">
        <v>305</v>
      </c>
      <c r="C8" s="20" t="s">
        <v>306</v>
      </c>
      <c r="D8" s="20" t="s">
        <v>307</v>
      </c>
      <c r="E8" s="28" t="s">
        <v>313</v>
      </c>
      <c r="F8" s="20" t="s">
        <v>309</v>
      </c>
      <c r="G8" s="28" t="s">
        <v>314</v>
      </c>
      <c r="H8" s="20" t="s">
        <v>311</v>
      </c>
      <c r="I8" s="20" t="s">
        <v>312</v>
      </c>
      <c r="J8" s="28" t="s">
        <v>313</v>
      </c>
    </row>
    <row r="9" ht="42" customHeight="1" spans="1:10">
      <c r="A9" s="130" t="s">
        <v>304</v>
      </c>
      <c r="B9" s="20" t="s">
        <v>305</v>
      </c>
      <c r="C9" s="20" t="s">
        <v>306</v>
      </c>
      <c r="D9" s="20" t="s">
        <v>307</v>
      </c>
      <c r="E9" s="28" t="s">
        <v>315</v>
      </c>
      <c r="F9" s="20" t="s">
        <v>309</v>
      </c>
      <c r="G9" s="28" t="s">
        <v>310</v>
      </c>
      <c r="H9" s="20" t="s">
        <v>311</v>
      </c>
      <c r="I9" s="20" t="s">
        <v>312</v>
      </c>
      <c r="J9" s="28" t="s">
        <v>315</v>
      </c>
    </row>
    <row r="10" ht="42" customHeight="1" spans="1:10">
      <c r="A10" s="130" t="s">
        <v>304</v>
      </c>
      <c r="B10" s="20" t="s">
        <v>305</v>
      </c>
      <c r="C10" s="20" t="s">
        <v>306</v>
      </c>
      <c r="D10" s="20" t="s">
        <v>307</v>
      </c>
      <c r="E10" s="28" t="s">
        <v>316</v>
      </c>
      <c r="F10" s="20" t="s">
        <v>309</v>
      </c>
      <c r="G10" s="28" t="s">
        <v>317</v>
      </c>
      <c r="H10" s="20" t="s">
        <v>311</v>
      </c>
      <c r="I10" s="20" t="s">
        <v>312</v>
      </c>
      <c r="J10" s="28" t="s">
        <v>316</v>
      </c>
    </row>
    <row r="11" ht="42" customHeight="1" spans="1:10">
      <c r="A11" s="130" t="s">
        <v>304</v>
      </c>
      <c r="B11" s="20" t="s">
        <v>305</v>
      </c>
      <c r="C11" s="20" t="s">
        <v>306</v>
      </c>
      <c r="D11" s="20" t="s">
        <v>307</v>
      </c>
      <c r="E11" s="28" t="s">
        <v>318</v>
      </c>
      <c r="F11" s="20" t="s">
        <v>309</v>
      </c>
      <c r="G11" s="28" t="s">
        <v>319</v>
      </c>
      <c r="H11" s="20" t="s">
        <v>311</v>
      </c>
      <c r="I11" s="20" t="s">
        <v>312</v>
      </c>
      <c r="J11" s="28" t="s">
        <v>318</v>
      </c>
    </row>
    <row r="12" ht="42" customHeight="1" spans="1:10">
      <c r="A12" s="130" t="s">
        <v>304</v>
      </c>
      <c r="B12" s="20" t="s">
        <v>305</v>
      </c>
      <c r="C12" s="20" t="s">
        <v>306</v>
      </c>
      <c r="D12" s="20" t="s">
        <v>307</v>
      </c>
      <c r="E12" s="28" t="s">
        <v>320</v>
      </c>
      <c r="F12" s="20" t="s">
        <v>309</v>
      </c>
      <c r="G12" s="28" t="s">
        <v>310</v>
      </c>
      <c r="H12" s="20" t="s">
        <v>311</v>
      </c>
      <c r="I12" s="20" t="s">
        <v>312</v>
      </c>
      <c r="J12" s="28" t="s">
        <v>320</v>
      </c>
    </row>
    <row r="13" ht="42" customHeight="1" spans="1:10">
      <c r="A13" s="130" t="s">
        <v>304</v>
      </c>
      <c r="B13" s="20" t="s">
        <v>305</v>
      </c>
      <c r="C13" s="20" t="s">
        <v>306</v>
      </c>
      <c r="D13" s="20" t="s">
        <v>307</v>
      </c>
      <c r="E13" s="28" t="s">
        <v>321</v>
      </c>
      <c r="F13" s="20" t="s">
        <v>309</v>
      </c>
      <c r="G13" s="28" t="s">
        <v>317</v>
      </c>
      <c r="H13" s="20" t="s">
        <v>311</v>
      </c>
      <c r="I13" s="20" t="s">
        <v>312</v>
      </c>
      <c r="J13" s="28" t="s">
        <v>321</v>
      </c>
    </row>
    <row r="14" ht="42" customHeight="1" spans="1:10">
      <c r="A14" s="130" t="s">
        <v>304</v>
      </c>
      <c r="B14" s="20" t="s">
        <v>305</v>
      </c>
      <c r="C14" s="20" t="s">
        <v>306</v>
      </c>
      <c r="D14" s="20" t="s">
        <v>307</v>
      </c>
      <c r="E14" s="28" t="s">
        <v>322</v>
      </c>
      <c r="F14" s="20" t="s">
        <v>309</v>
      </c>
      <c r="G14" s="28" t="s">
        <v>323</v>
      </c>
      <c r="H14" s="20" t="s">
        <v>311</v>
      </c>
      <c r="I14" s="20" t="s">
        <v>312</v>
      </c>
      <c r="J14" s="28" t="s">
        <v>322</v>
      </c>
    </row>
    <row r="15" ht="42" customHeight="1" spans="1:10">
      <c r="A15" s="130" t="s">
        <v>304</v>
      </c>
      <c r="B15" s="20" t="s">
        <v>305</v>
      </c>
      <c r="C15" s="20" t="s">
        <v>306</v>
      </c>
      <c r="D15" s="20" t="s">
        <v>324</v>
      </c>
      <c r="E15" s="28" t="s">
        <v>325</v>
      </c>
      <c r="F15" s="20" t="s">
        <v>309</v>
      </c>
      <c r="G15" s="28" t="s">
        <v>326</v>
      </c>
      <c r="H15" s="20" t="s">
        <v>311</v>
      </c>
      <c r="I15" s="20" t="s">
        <v>312</v>
      </c>
      <c r="J15" s="28" t="s">
        <v>325</v>
      </c>
    </row>
    <row r="16" ht="42" customHeight="1" spans="1:10">
      <c r="A16" s="130" t="s">
        <v>304</v>
      </c>
      <c r="B16" s="20" t="s">
        <v>305</v>
      </c>
      <c r="C16" s="20" t="s">
        <v>306</v>
      </c>
      <c r="D16" s="20" t="s">
        <v>324</v>
      </c>
      <c r="E16" s="28" t="s">
        <v>327</v>
      </c>
      <c r="F16" s="20" t="s">
        <v>309</v>
      </c>
      <c r="G16" s="28" t="s">
        <v>326</v>
      </c>
      <c r="H16" s="20" t="s">
        <v>311</v>
      </c>
      <c r="I16" s="20" t="s">
        <v>312</v>
      </c>
      <c r="J16" s="28" t="s">
        <v>327</v>
      </c>
    </row>
    <row r="17" ht="42" customHeight="1" spans="1:10">
      <c r="A17" s="130" t="s">
        <v>304</v>
      </c>
      <c r="B17" s="20" t="s">
        <v>305</v>
      </c>
      <c r="C17" s="20" t="s">
        <v>306</v>
      </c>
      <c r="D17" s="20" t="s">
        <v>324</v>
      </c>
      <c r="E17" s="28" t="s">
        <v>328</v>
      </c>
      <c r="F17" s="20" t="s">
        <v>309</v>
      </c>
      <c r="G17" s="28" t="s">
        <v>326</v>
      </c>
      <c r="H17" s="20" t="s">
        <v>311</v>
      </c>
      <c r="I17" s="20" t="s">
        <v>312</v>
      </c>
      <c r="J17" s="28" t="s">
        <v>328</v>
      </c>
    </row>
    <row r="18" ht="42" customHeight="1" spans="1:10">
      <c r="A18" s="130" t="s">
        <v>304</v>
      </c>
      <c r="B18" s="20" t="s">
        <v>305</v>
      </c>
      <c r="C18" s="20" t="s">
        <v>306</v>
      </c>
      <c r="D18" s="20" t="s">
        <v>324</v>
      </c>
      <c r="E18" s="28" t="s">
        <v>329</v>
      </c>
      <c r="F18" s="20" t="s">
        <v>309</v>
      </c>
      <c r="G18" s="28" t="s">
        <v>326</v>
      </c>
      <c r="H18" s="20" t="s">
        <v>311</v>
      </c>
      <c r="I18" s="20" t="s">
        <v>312</v>
      </c>
      <c r="J18" s="28" t="s">
        <v>329</v>
      </c>
    </row>
    <row r="19" ht="42" customHeight="1" spans="1:10">
      <c r="A19" s="130" t="s">
        <v>304</v>
      </c>
      <c r="B19" s="20" t="s">
        <v>305</v>
      </c>
      <c r="C19" s="20" t="s">
        <v>306</v>
      </c>
      <c r="D19" s="20" t="s">
        <v>324</v>
      </c>
      <c r="E19" s="28" t="s">
        <v>330</v>
      </c>
      <c r="F19" s="20" t="s">
        <v>309</v>
      </c>
      <c r="G19" s="28" t="s">
        <v>331</v>
      </c>
      <c r="H19" s="20" t="s">
        <v>311</v>
      </c>
      <c r="I19" s="20" t="s">
        <v>312</v>
      </c>
      <c r="J19" s="28" t="s">
        <v>330</v>
      </c>
    </row>
    <row r="20" ht="42" customHeight="1" spans="1:10">
      <c r="A20" s="130" t="s">
        <v>304</v>
      </c>
      <c r="B20" s="20" t="s">
        <v>305</v>
      </c>
      <c r="C20" s="20" t="s">
        <v>332</v>
      </c>
      <c r="D20" s="20" t="s">
        <v>333</v>
      </c>
      <c r="E20" s="28" t="s">
        <v>334</v>
      </c>
      <c r="F20" s="20" t="s">
        <v>309</v>
      </c>
      <c r="G20" s="28" t="s">
        <v>335</v>
      </c>
      <c r="H20" s="20" t="s">
        <v>311</v>
      </c>
      <c r="I20" s="20" t="s">
        <v>336</v>
      </c>
      <c r="J20" s="28" t="s">
        <v>334</v>
      </c>
    </row>
    <row r="21" ht="42" customHeight="1" spans="1:10">
      <c r="A21" s="130" t="s">
        <v>304</v>
      </c>
      <c r="B21" s="20" t="s">
        <v>305</v>
      </c>
      <c r="C21" s="20" t="s">
        <v>332</v>
      </c>
      <c r="D21" s="20" t="s">
        <v>333</v>
      </c>
      <c r="E21" s="28" t="s">
        <v>337</v>
      </c>
      <c r="F21" s="20" t="s">
        <v>309</v>
      </c>
      <c r="G21" s="28" t="s">
        <v>338</v>
      </c>
      <c r="H21" s="20" t="s">
        <v>311</v>
      </c>
      <c r="I21" s="20" t="s">
        <v>336</v>
      </c>
      <c r="J21" s="28" t="s">
        <v>337</v>
      </c>
    </row>
    <row r="22" ht="42" customHeight="1" spans="1:10">
      <c r="A22" s="130" t="s">
        <v>304</v>
      </c>
      <c r="B22" s="20" t="s">
        <v>305</v>
      </c>
      <c r="C22" s="20" t="s">
        <v>332</v>
      </c>
      <c r="D22" s="20" t="s">
        <v>339</v>
      </c>
      <c r="E22" s="28" t="s">
        <v>340</v>
      </c>
      <c r="F22" s="20" t="s">
        <v>309</v>
      </c>
      <c r="G22" s="28" t="s">
        <v>338</v>
      </c>
      <c r="H22" s="20" t="s">
        <v>311</v>
      </c>
      <c r="I22" s="20" t="s">
        <v>336</v>
      </c>
      <c r="J22" s="28" t="s">
        <v>340</v>
      </c>
    </row>
    <row r="23" ht="42" customHeight="1" spans="1:10">
      <c r="A23" s="130" t="s">
        <v>304</v>
      </c>
      <c r="B23" s="20" t="s">
        <v>305</v>
      </c>
      <c r="C23" s="20" t="s">
        <v>341</v>
      </c>
      <c r="D23" s="20" t="s">
        <v>342</v>
      </c>
      <c r="E23" s="28" t="s">
        <v>343</v>
      </c>
      <c r="F23" s="20" t="s">
        <v>309</v>
      </c>
      <c r="G23" s="28" t="s">
        <v>317</v>
      </c>
      <c r="H23" s="20" t="s">
        <v>311</v>
      </c>
      <c r="I23" s="20" t="s">
        <v>312</v>
      </c>
      <c r="J23" s="28" t="s">
        <v>343</v>
      </c>
    </row>
    <row r="24" ht="42" customHeight="1" spans="1:10">
      <c r="A24" s="130" t="s">
        <v>344</v>
      </c>
      <c r="B24" s="20" t="s">
        <v>345</v>
      </c>
      <c r="C24" s="20" t="s">
        <v>306</v>
      </c>
      <c r="D24" s="20" t="s">
        <v>307</v>
      </c>
      <c r="E24" s="28" t="s">
        <v>346</v>
      </c>
      <c r="F24" s="20" t="s">
        <v>309</v>
      </c>
      <c r="G24" s="28" t="s">
        <v>331</v>
      </c>
      <c r="H24" s="20" t="s">
        <v>311</v>
      </c>
      <c r="I24" s="20" t="s">
        <v>312</v>
      </c>
      <c r="J24" s="28" t="s">
        <v>346</v>
      </c>
    </row>
    <row r="25" ht="42" customHeight="1" spans="1:10">
      <c r="A25" s="130" t="s">
        <v>344</v>
      </c>
      <c r="B25" s="20" t="s">
        <v>345</v>
      </c>
      <c r="C25" s="20" t="s">
        <v>306</v>
      </c>
      <c r="D25" s="20" t="s">
        <v>324</v>
      </c>
      <c r="E25" s="28" t="s">
        <v>347</v>
      </c>
      <c r="F25" s="20" t="s">
        <v>309</v>
      </c>
      <c r="G25" s="28" t="s">
        <v>310</v>
      </c>
      <c r="H25" s="20" t="s">
        <v>311</v>
      </c>
      <c r="I25" s="20" t="s">
        <v>312</v>
      </c>
      <c r="J25" s="28" t="s">
        <v>347</v>
      </c>
    </row>
    <row r="26" ht="42" customHeight="1" spans="1:10">
      <c r="A26" s="130" t="s">
        <v>344</v>
      </c>
      <c r="B26" s="20" t="s">
        <v>345</v>
      </c>
      <c r="C26" s="20" t="s">
        <v>306</v>
      </c>
      <c r="D26" s="20" t="s">
        <v>348</v>
      </c>
      <c r="E26" s="28" t="s">
        <v>349</v>
      </c>
      <c r="F26" s="20" t="s">
        <v>309</v>
      </c>
      <c r="G26" s="28" t="s">
        <v>350</v>
      </c>
      <c r="H26" s="20" t="s">
        <v>311</v>
      </c>
      <c r="I26" s="20" t="s">
        <v>312</v>
      </c>
      <c r="J26" s="28" t="s">
        <v>349</v>
      </c>
    </row>
    <row r="27" ht="42" customHeight="1" spans="1:10">
      <c r="A27" s="130" t="s">
        <v>344</v>
      </c>
      <c r="B27" s="20" t="s">
        <v>345</v>
      </c>
      <c r="C27" s="20" t="s">
        <v>332</v>
      </c>
      <c r="D27" s="20" t="s">
        <v>333</v>
      </c>
      <c r="E27" s="28" t="s">
        <v>351</v>
      </c>
      <c r="F27" s="20" t="s">
        <v>309</v>
      </c>
      <c r="G27" s="28" t="s">
        <v>314</v>
      </c>
      <c r="H27" s="20" t="s">
        <v>311</v>
      </c>
      <c r="I27" s="20" t="s">
        <v>312</v>
      </c>
      <c r="J27" s="28" t="s">
        <v>351</v>
      </c>
    </row>
    <row r="28" ht="42" customHeight="1" spans="1:10">
      <c r="A28" s="130" t="s">
        <v>344</v>
      </c>
      <c r="B28" s="20" t="s">
        <v>345</v>
      </c>
      <c r="C28" s="20" t="s">
        <v>341</v>
      </c>
      <c r="D28" s="20" t="s">
        <v>342</v>
      </c>
      <c r="E28" s="28" t="s">
        <v>352</v>
      </c>
      <c r="F28" s="20" t="s">
        <v>309</v>
      </c>
      <c r="G28" s="28" t="s">
        <v>314</v>
      </c>
      <c r="H28" s="20" t="s">
        <v>311</v>
      </c>
      <c r="I28" s="20" t="s">
        <v>312</v>
      </c>
      <c r="J28" s="28" t="s">
        <v>352</v>
      </c>
    </row>
    <row r="29" ht="42" customHeight="1" spans="1:10">
      <c r="A29" s="130" t="s">
        <v>353</v>
      </c>
      <c r="B29" s="20" t="s">
        <v>354</v>
      </c>
      <c r="C29" s="20" t="s">
        <v>306</v>
      </c>
      <c r="D29" s="20" t="s">
        <v>324</v>
      </c>
      <c r="E29" s="28" t="s">
        <v>355</v>
      </c>
      <c r="F29" s="20" t="s">
        <v>356</v>
      </c>
      <c r="G29" s="28" t="s">
        <v>350</v>
      </c>
      <c r="H29" s="20" t="s">
        <v>311</v>
      </c>
      <c r="I29" s="20" t="s">
        <v>312</v>
      </c>
      <c r="J29" s="28" t="s">
        <v>355</v>
      </c>
    </row>
    <row r="30" ht="42" customHeight="1" spans="1:10">
      <c r="A30" s="130" t="s">
        <v>353</v>
      </c>
      <c r="B30" s="20" t="s">
        <v>354</v>
      </c>
      <c r="C30" s="20" t="s">
        <v>306</v>
      </c>
      <c r="D30" s="20" t="s">
        <v>324</v>
      </c>
      <c r="E30" s="28" t="s">
        <v>357</v>
      </c>
      <c r="F30" s="20" t="s">
        <v>356</v>
      </c>
      <c r="G30" s="28" t="s">
        <v>350</v>
      </c>
      <c r="H30" s="20" t="s">
        <v>311</v>
      </c>
      <c r="I30" s="20" t="s">
        <v>312</v>
      </c>
      <c r="J30" s="28" t="s">
        <v>357</v>
      </c>
    </row>
    <row r="31" ht="42" customHeight="1" spans="1:10">
      <c r="A31" s="130" t="s">
        <v>353</v>
      </c>
      <c r="B31" s="20" t="s">
        <v>354</v>
      </c>
      <c r="C31" s="20" t="s">
        <v>306</v>
      </c>
      <c r="D31" s="20" t="s">
        <v>358</v>
      </c>
      <c r="E31" s="28" t="s">
        <v>359</v>
      </c>
      <c r="F31" s="20" t="s">
        <v>356</v>
      </c>
      <c r="G31" s="28" t="s">
        <v>360</v>
      </c>
      <c r="H31" s="20" t="s">
        <v>361</v>
      </c>
      <c r="I31" s="20" t="s">
        <v>312</v>
      </c>
      <c r="J31" s="28" t="s">
        <v>362</v>
      </c>
    </row>
    <row r="32" ht="42" customHeight="1" spans="1:10">
      <c r="A32" s="130" t="s">
        <v>353</v>
      </c>
      <c r="B32" s="20" t="s">
        <v>354</v>
      </c>
      <c r="C32" s="20" t="s">
        <v>332</v>
      </c>
      <c r="D32" s="20" t="s">
        <v>333</v>
      </c>
      <c r="E32" s="28" t="s">
        <v>363</v>
      </c>
      <c r="F32" s="20" t="s">
        <v>309</v>
      </c>
      <c r="G32" s="28" t="s">
        <v>364</v>
      </c>
      <c r="H32" s="20" t="s">
        <v>311</v>
      </c>
      <c r="I32" s="20" t="s">
        <v>336</v>
      </c>
      <c r="J32" s="28" t="s">
        <v>363</v>
      </c>
    </row>
    <row r="33" ht="42" customHeight="1" spans="1:10">
      <c r="A33" s="130" t="s">
        <v>353</v>
      </c>
      <c r="B33" s="20" t="s">
        <v>354</v>
      </c>
      <c r="C33" s="20" t="s">
        <v>332</v>
      </c>
      <c r="D33" s="20" t="s">
        <v>333</v>
      </c>
      <c r="E33" s="28" t="s">
        <v>365</v>
      </c>
      <c r="F33" s="20" t="s">
        <v>309</v>
      </c>
      <c r="G33" s="28" t="s">
        <v>364</v>
      </c>
      <c r="H33" s="20" t="s">
        <v>311</v>
      </c>
      <c r="I33" s="20" t="s">
        <v>336</v>
      </c>
      <c r="J33" s="28" t="s">
        <v>365</v>
      </c>
    </row>
    <row r="34" ht="42" customHeight="1" spans="1:10">
      <c r="A34" s="130" t="s">
        <v>353</v>
      </c>
      <c r="B34" s="20" t="s">
        <v>354</v>
      </c>
      <c r="C34" s="20" t="s">
        <v>341</v>
      </c>
      <c r="D34" s="20" t="s">
        <v>342</v>
      </c>
      <c r="E34" s="28" t="s">
        <v>366</v>
      </c>
      <c r="F34" s="20" t="s">
        <v>309</v>
      </c>
      <c r="G34" s="28" t="s">
        <v>314</v>
      </c>
      <c r="H34" s="20" t="s">
        <v>311</v>
      </c>
      <c r="I34" s="20" t="s">
        <v>312</v>
      </c>
      <c r="J34" s="28" t="s">
        <v>366</v>
      </c>
    </row>
  </sheetData>
  <mergeCells count="8">
    <mergeCell ref="A2:J2"/>
    <mergeCell ref="A3:H3"/>
    <mergeCell ref="A7:A23"/>
    <mergeCell ref="A24:A28"/>
    <mergeCell ref="A29:A34"/>
    <mergeCell ref="B7:B23"/>
    <mergeCell ref="B24:B28"/>
    <mergeCell ref="B29:B34"/>
  </mergeCells>
  <printOptions horizontalCentered="1"/>
  <pageMargins left="0.959722222222222" right="0.959722222222222" top="0.719444444444444" bottom="0.719444444444444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啦啦啦</cp:lastModifiedBy>
  <dcterms:created xsi:type="dcterms:W3CDTF">2025-03-10T03:17:00Z</dcterms:created>
  <dcterms:modified xsi:type="dcterms:W3CDTF">2025-03-12T01:52:55Z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C14959D393224275975E1B56ABAD223E_13</vt:lpwstr>
  </property>
</Properties>
</file>