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40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<sst xmlns="http://schemas.openxmlformats.org/spreadsheetml/2006/main" count="671" uniqueCount="321">
  <si>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</si>
  <si>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</si>
  <si>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</si>
  <si>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</si>
  <si>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</si>
  <si>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</si>
  <si>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</si>
  <si>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</si>
  <si>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</si>
  <si>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</si>
  <si>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</si>
  <si>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</si>
  <si>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</si>
  <si>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</si>
  <si>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</si>
  <si>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</si>
  <si>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</si>
  <si>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</si>
  <si>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</si>
  <si>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</si>
  <si>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</si>
  <si>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</si>
  <si>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</si>
  <si>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</si>
  <si>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</si>
  <si>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</si>
  <si>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</si>
  <si>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</si>
  <si>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</si>
  <si>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</si>
  <si>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</si>
  <si>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</si>
  <si>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</si>
  <si>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</si>
  <si>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</si>
  <si>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</si>
  <si>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</si>
  <si>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</si>
  <si>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</si>
  <si>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</si>
  <si>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</si>
  <si>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</si>
  <si>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</si>
  <si>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</si>
  <si>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</si>
  <si>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</si>
  <si>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</si>
  <si>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</si>
  <si>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</si>
  <si>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</si>
  <si>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</si>
  <si>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</si>
  <si>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</si>
  <si>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</si>
  <si>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</si>
  <si>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</si>
  <si>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</si>
  <si>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</si>
  <si>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</si>
  <si>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</si>
  <si>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</si>
  <si>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</si>
  <si>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</si>
  <si>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</si>
  <si>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</si>
  <si>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</si>
  <si>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</si>
  <si>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</si>
  <si>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</si>
  <si>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383</t>
  </si>
  <si>
    <t>宜良县融媒体中心</t>
  </si>
  <si>
    <t>383001</t>
  </si>
  <si>
    <t xml:space="preserve">  宜良县融媒体中心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</si>
  <si>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</si>
  <si>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</si>
  <si>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</si>
  <si>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</si>
  <si>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</si>
  <si>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</si>
  <si>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</si>
  <si>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</si>
  <si>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</si>
  <si>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</si>
  <si>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</si>
  <si>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</si>
  <si>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</si>
  <si>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</si>
  <si>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</si>
  <si>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</si>
  <si>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</si>
  <si>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</si>
  <si>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</si>
  <si>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</si>
  <si>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</si>
  <si>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</si>
  <si>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</si>
  <si>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</si>
  <si>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</si>
  <si>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</si>
  <si>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</si>
  <si>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</si>
  <si>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</si>
  <si>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</si>
  <si>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</si>
  <si>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</si>
  <si>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</si>
  <si>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</si>
  <si>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</si>
  <si>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</si>
  <si>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</si>
  <si>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</si>
  <si>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</si>
  <si>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</si>
  <si>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</si>
  <si>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</si>
  <si>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</si>
  <si>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</si>
  <si>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</si>
  <si>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</si>
  <si>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</si>
  <si>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</si>
  <si>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</si>
  <si>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</si>
  <si>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</si>
  <si>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</si>
  <si>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</si>
  <si>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</si>
  <si>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</si>
  <si>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</si>
  <si>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</si>
  <si>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</si>
  <si>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</si>
  <si>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</si>
  <si>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</si>
  <si>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</si>
  <si>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</si>
  <si>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</si>
  <si>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</si>
  <si>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</si>
  <si>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</si>
  <si>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</si>
  <si>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</si>
  <si>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</si>
  <si>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</si>
  <si>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</si>
  <si>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</si>
  <si>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</si>
  <si>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</si>
  <si>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</si>
  <si>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</si>
  <si>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</si>
  <si>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</si>
  <si>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</si>
  <si>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</si>
  <si>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</si>
  <si>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</si>
  <si>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</si>
  <si>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</si>
  <si>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</si>
  <si>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</si>
  <si>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</si>
  <si>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</si>
  <si>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</si>
  <si>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</si>
  <si>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</si>
  <si>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</si>
  <si>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</si>
  <si>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</si>
  <si>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</si>
  <si>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</si>
  <si>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</si>
  <si>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</si>
  <si>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</si>
  <si>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</si>
  <si>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</si>
  <si>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</si>
  <si>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</si>
  <si>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</si>
  <si>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</si>
  <si>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</si>
  <si>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</si>
  <si>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</si>
  <si>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</si>
  <si>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</si>
  <si>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</si>
  <si>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</si>
  <si>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</si>
  <si>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</si>
  <si>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</si>
  <si>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</si>
  <si>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</si>
  <si>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</si>
  <si>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</si>
  <si>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</si>
  <si>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530125210000000002194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</si>
  <si>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</si>
  <si>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</si>
  <si>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</si>
  <si>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</si>
  <si>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</si>
  <si>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</si>
  <si>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</si>
  <si>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</si>
  <si>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</si>
  <si>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530125210000000002195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</si>
  <si>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</si>
  <si>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</si>
  <si>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</si>
  <si>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</si>
  <si>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</si>
  <si>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</si>
  <si>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</si>
  <si>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</si>
  <si>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</si>
  <si>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530125210000000002196</t>
  </si>
  <si>
    <t>30113</t>
  </si>
  <si>
    <t>530125241100002323715</t>
  </si>
  <si>
    <t>其他人员支出</t>
  </si>
  <si>
    <t>30199</t>
  </si>
  <si>
    <t>其他工资福利支出</t>
  </si>
  <si>
    <t>530125210000000002202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</si>
  <si>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</si>
  <si>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</si>
  <si>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</si>
  <si>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</si>
  <si>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</si>
  <si>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</si>
  <si>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</si>
  <si>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</si>
  <si>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</si>
  <si>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530125210000000002199</t>
  </si>
  <si>
    <t>30217</t>
  </si>
  <si>
    <t>30226</t>
  </si>
  <si>
    <t>劳务费</t>
  </si>
  <si>
    <t>530125210000000002201</t>
  </si>
  <si>
    <t>工会经费</t>
  </si>
  <si>
    <t>30228</t>
  </si>
  <si>
    <t>30229</t>
  </si>
  <si>
    <t>福利费</t>
  </si>
  <si>
    <t>530125231100001276059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</si>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</sst>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"/>
    </font>
    <font>
      <sz val="11.25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7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  <xf numFmtId="0" fontId="37" fillId="0" borderId="0">
      <alignment vertical="top"/>
      <protection locked="0"/>
    </xf>
  </cellStyleXfs>
  <cellXfs count="21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5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14" xfId="0" applyFont="1" applyBorder="1"/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7" xfId="57" applyFont="1" applyFill="1" applyBorder="1" applyAlignment="1" applyProtection="1">
      <alignment horizontal="left" vertical="center"/>
    </xf>
    <xf numFmtId="49" fontId="13" fillId="0" borderId="7" xfId="53" applyFont="1" applyAlignment="1">
      <alignment horizontal="left" vertical="center" wrapText="1" indent="1"/>
    </xf>
    <xf numFmtId="0" fontId="12" fillId="0" borderId="7" xfId="57" applyFont="1" applyFill="1" applyBorder="1" applyAlignment="1" applyProtection="1">
      <alignment horizontal="left" vertical="center" wrapText="1"/>
    </xf>
    <xf numFmtId="0" fontId="12" fillId="0" borderId="1" xfId="57" applyFont="1" applyFill="1" applyBorder="1" applyAlignment="1" applyProtection="1">
      <alignment horizontal="left" vertical="center"/>
    </xf>
    <xf numFmtId="49" fontId="13" fillId="0" borderId="1" xfId="53" applyFont="1" applyBorder="1" applyAlignment="1">
      <alignment horizontal="left" vertical="center" wrapText="1" indent="1"/>
    </xf>
    <xf numFmtId="0" fontId="12" fillId="0" borderId="15" xfId="57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2" fillId="0" borderId="7" xfId="53" applyFont="1">
      <alignment horizontal="left" vertical="center" wrapText="1"/>
    </xf>
    <xf numFmtId="178" fontId="2" fillId="0" borderId="7" xfId="54" applyFont="1">
      <alignment horizontal="right" vertical="center"/>
    </xf>
    <xf numFmtId="49" fontId="2" fillId="0" borderId="7" xfId="53" applyFont="1" applyAlignment="1">
      <alignment horizontal="left" vertical="center" wrapText="1" indent="1"/>
    </xf>
    <xf numFmtId="49" fontId="2" fillId="0" borderId="7" xfId="53" applyFont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178" fontId="13" fillId="0" borderId="7" xfId="54" applyFo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7" fillId="3" borderId="7" xfId="57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70" zoomScaleNormal="70" workbookViewId="0">
      <pane ySplit="1" topLeftCell="A3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"单位名称："&amp;"宜良县融媒体中心"</f>
        <v>单位名称：宜良县融媒体中心</v>
      </c>
      <c r="B4" s="175"/>
      <c r="D4" s="140" t="s">
        <v>1</v>
      </c>
    </row>
    <row r="5" ht="23.25" customHeight="1" spans="1:4">
      <c r="A5" s="176" t="s">
        <v>2</v>
      </c>
      <c r="B5" s="177"/>
      <c r="C5" s="176" t="s">
        <v>3</v>
      </c>
      <c r="D5" s="177"/>
    </row>
    <row r="6" ht="24" customHeight="1" spans="1:4">
      <c r="A6" s="176" t="s">
        <v>4</v>
      </c>
      <c r="B6" s="176" t="s">
        <v>5</v>
      </c>
      <c r="C6" s="176" t="s">
        <v>6</v>
      </c>
      <c r="D6" s="176" t="s">
        <v>5</v>
      </c>
    </row>
    <row r="7" ht="17.25" customHeight="1" spans="1:4">
      <c r="A7" s="178" t="s">
        <v>7</v>
      </c>
      <c r="B7" s="80">
        <v>2881351.23</v>
      </c>
      <c r="C7" s="178" t="s">
        <v>8</v>
      </c>
      <c r="D7" s="80"/>
    </row>
    <row r="8" ht="17.25" customHeight="1" spans="1:4">
      <c r="A8" s="178" t="s">
        <v>9</v>
      </c>
      <c r="B8" s="80"/>
      <c r="C8" s="178" t="s">
        <v>10</v>
      </c>
      <c r="D8" s="80"/>
    </row>
    <row r="9" ht="17.25" customHeight="1" spans="1:4">
      <c r="A9" s="178" t="s">
        <v>11</v>
      </c>
      <c r="B9" s="80"/>
      <c r="C9" s="209" t="s">
        <v>12</v>
      </c>
      <c r="D9" s="80"/>
    </row>
    <row r="10" ht="17.25" customHeight="1" spans="1:4">
      <c r="A10" s="178" t="s">
        <v>13</v>
      </c>
      <c r="B10" s="80"/>
      <c r="C10" s="209" t="s">
        <v>14</v>
      </c>
      <c r="D10" s="80"/>
    </row>
    <row r="11" ht="17.25" customHeight="1" spans="1:4">
      <c r="A11" s="178" t="s">
        <v>15</v>
      </c>
      <c r="B11" s="80"/>
      <c r="C11" s="209" t="s">
        <v>16</v>
      </c>
      <c r="D11" s="80"/>
    </row>
    <row r="12" ht="17.25" customHeight="1" spans="1:4">
      <c r="A12" s="178" t="s">
        <v>17</v>
      </c>
      <c r="B12" s="80"/>
      <c r="C12" s="209" t="s">
        <v>18</v>
      </c>
      <c r="D12" s="80"/>
    </row>
    <row r="13" ht="17.25" customHeight="1" spans="1:4">
      <c r="A13" s="178" t="s">
        <v>19</v>
      </c>
      <c r="B13" s="80"/>
      <c r="C13" s="32" t="s">
        <v>20</v>
      </c>
      <c r="D13" s="180">
        <v>2210309</v>
      </c>
    </row>
    <row r="14" ht="17.25" customHeight="1" spans="1:4">
      <c r="A14" s="178" t="s">
        <v>21</v>
      </c>
      <c r="B14" s="80"/>
      <c r="C14" s="32" t="s">
        <v>22</v>
      </c>
      <c r="D14" s="180">
        <v>262913.43</v>
      </c>
    </row>
    <row r="15" ht="17.25" customHeight="1" spans="1:4">
      <c r="A15" s="178" t="s">
        <v>23</v>
      </c>
      <c r="B15" s="80"/>
      <c r="C15" s="32" t="s">
        <v>24</v>
      </c>
      <c r="D15" s="180">
        <v>221766.8</v>
      </c>
    </row>
    <row r="16" ht="17.25" customHeight="1" spans="1:4">
      <c r="A16" s="178" t="s">
        <v>25</v>
      </c>
      <c r="B16" s="80"/>
      <c r="C16" s="32" t="s">
        <v>26</v>
      </c>
      <c r="D16" s="80"/>
    </row>
    <row r="17" ht="17.25" customHeight="1" spans="1:4">
      <c r="A17" s="179"/>
      <c r="B17" s="80"/>
      <c r="C17" s="32" t="s">
        <v>27</v>
      </c>
      <c r="D17" s="80"/>
    </row>
    <row r="18" ht="17.25" customHeight="1" spans="1:4">
      <c r="A18" s="181"/>
      <c r="B18" s="80"/>
      <c r="C18" s="32" t="s">
        <v>28</v>
      </c>
      <c r="D18" s="80"/>
    </row>
    <row r="19" ht="17.25" customHeight="1" spans="1:4">
      <c r="A19" s="181"/>
      <c r="B19" s="80"/>
      <c r="C19" s="32" t="s">
        <v>29</v>
      </c>
      <c r="D19" s="80"/>
    </row>
    <row r="20" ht="17.25" customHeight="1" spans="1:4">
      <c r="A20" s="181"/>
      <c r="B20" s="80"/>
      <c r="C20" s="32" t="s">
        <v>30</v>
      </c>
      <c r="D20" s="80"/>
    </row>
    <row r="21" ht="17.25" customHeight="1" spans="1:4">
      <c r="A21" s="181"/>
      <c r="B21" s="80"/>
      <c r="C21" s="32" t="s">
        <v>31</v>
      </c>
      <c r="D21" s="80"/>
    </row>
    <row r="22" ht="17.25" customHeight="1" spans="1:4">
      <c r="A22" s="181"/>
      <c r="B22" s="80"/>
      <c r="C22" s="32" t="s">
        <v>32</v>
      </c>
      <c r="D22" s="80"/>
    </row>
    <row r="23" ht="17.25" customHeight="1" spans="1:4">
      <c r="A23" s="181"/>
      <c r="B23" s="80"/>
      <c r="C23" s="32" t="s">
        <v>33</v>
      </c>
      <c r="D23" s="80"/>
    </row>
    <row r="24" ht="17.25" customHeight="1" spans="1:4">
      <c r="A24" s="181"/>
      <c r="B24" s="80"/>
      <c r="C24" s="32" t="s">
        <v>34</v>
      </c>
      <c r="D24" s="80"/>
    </row>
    <row r="25" ht="17.25" customHeight="1" spans="1:4">
      <c r="A25" s="181"/>
      <c r="B25" s="80"/>
      <c r="C25" s="32" t="s">
        <v>35</v>
      </c>
      <c r="D25" s="180">
        <v>186362</v>
      </c>
    </row>
    <row r="26" ht="17.25" customHeight="1" spans="1:4">
      <c r="A26" s="181"/>
      <c r="B26" s="80"/>
      <c r="C26" s="32" t="s">
        <v>36</v>
      </c>
      <c r="D26" s="80"/>
    </row>
    <row r="27" ht="17.25" customHeight="1" spans="1:4">
      <c r="A27" s="181"/>
      <c r="B27" s="80"/>
      <c r="C27" s="179" t="s">
        <v>37</v>
      </c>
      <c r="D27" s="80"/>
    </row>
    <row r="28" ht="17.25" customHeight="1" spans="1:4">
      <c r="A28" s="181"/>
      <c r="B28" s="80"/>
      <c r="C28" s="32" t="s">
        <v>38</v>
      </c>
      <c r="D28" s="80"/>
    </row>
    <row r="29" ht="16.5" customHeight="1" spans="1:4">
      <c r="A29" s="181"/>
      <c r="B29" s="80"/>
      <c r="C29" s="32" t="s">
        <v>39</v>
      </c>
      <c r="D29" s="80"/>
    </row>
    <row r="30" ht="16.5" customHeight="1" spans="1:4">
      <c r="A30" s="181"/>
      <c r="B30" s="80"/>
      <c r="C30" s="179" t="s">
        <v>40</v>
      </c>
      <c r="D30" s="80"/>
    </row>
    <row r="31" ht="17.25" customHeight="1" spans="1:4">
      <c r="A31" s="181"/>
      <c r="B31" s="80"/>
      <c r="C31" s="179" t="s">
        <v>41</v>
      </c>
      <c r="D31" s="80"/>
    </row>
    <row r="32" ht="17.25" customHeight="1" spans="1:4">
      <c r="A32" s="181"/>
      <c r="B32" s="80"/>
      <c r="C32" s="32" t="s">
        <v>42</v>
      </c>
      <c r="D32" s="80"/>
    </row>
    <row r="33" ht="16.5" customHeight="1" spans="1:4">
      <c r="A33" s="181" t="s">
        <v>43</v>
      </c>
      <c r="B33" s="80"/>
      <c r="C33" s="181" t="s">
        <v>44</v>
      </c>
      <c r="D33" s="80"/>
    </row>
    <row r="34" ht="16.5" customHeight="1" spans="1:4">
      <c r="A34" s="179" t="s">
        <v>45</v>
      </c>
      <c r="B34" s="80"/>
      <c r="C34" s="179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82" t="s">
        <v>50</v>
      </c>
      <c r="B37" s="80">
        <v>2881351.23</v>
      </c>
      <c r="C37" s="182" t="s">
        <v>51</v>
      </c>
      <c r="D37" s="80">
        <f>SUM(D7:D36)</f>
        <v>2881351.23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261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262</v>
      </c>
      <c r="C3" s="124"/>
      <c r="D3" s="125"/>
      <c r="E3" s="125"/>
      <c r="F3" s="125"/>
    </row>
    <row r="4" ht="13.5" customHeight="1" spans="1:6">
      <c r="A4" s="5" t="str">
        <f>"单位名称："&amp;"宜良县融媒体中心"</f>
        <v>单位名称：宜良县融媒体中心</v>
      </c>
      <c r="B4" s="5" t="s">
        <v>263</v>
      </c>
      <c r="C4" s="120"/>
      <c r="D4" s="122"/>
      <c r="E4" s="122"/>
      <c r="F4" s="119" t="s">
        <v>1</v>
      </c>
    </row>
    <row r="5" ht="19.5" customHeight="1" spans="1:6">
      <c r="A5" s="126" t="s">
        <v>177</v>
      </c>
      <c r="B5" s="127" t="s">
        <v>74</v>
      </c>
      <c r="C5" s="126" t="s">
        <v>75</v>
      </c>
      <c r="D5" s="11" t="s">
        <v>264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77</v>
      </c>
      <c r="F6" s="16" t="s">
        <v>78</v>
      </c>
    </row>
    <row r="7" ht="18.75" customHeight="1" spans="1:6">
      <c r="A7" s="68">
        <v>1</v>
      </c>
      <c r="B7" s="130" t="s">
        <v>85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2" t="s">
        <v>167</v>
      </c>
      <c r="B10" s="132" t="s">
        <v>167</v>
      </c>
      <c r="C10" s="133" t="s">
        <v>167</v>
      </c>
      <c r="D10" s="80"/>
      <c r="E10" s="80"/>
      <c r="F10" s="80"/>
    </row>
    <row r="12" customHeight="1" spans="1:1">
      <c r="A12" s="81" t="s">
        <v>250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zoomScale="70" zoomScaleNormal="7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265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tr">
        <f>"单位名称："&amp;"宜良县融媒体中心"</f>
        <v>单位名称：宜良县融媒体中心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176</v>
      </c>
      <c r="B5" s="88" t="s">
        <v>177</v>
      </c>
      <c r="C5" s="88" t="s">
        <v>266</v>
      </c>
      <c r="D5" s="89" t="s">
        <v>267</v>
      </c>
      <c r="E5" s="89" t="s">
        <v>268</v>
      </c>
      <c r="F5" s="89" t="s">
        <v>269</v>
      </c>
      <c r="G5" s="89" t="s">
        <v>270</v>
      </c>
      <c r="H5" s="89" t="s">
        <v>271</v>
      </c>
      <c r="I5" s="102" t="s">
        <v>184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272</v>
      </c>
      <c r="L6" s="91" t="s">
        <v>273</v>
      </c>
      <c r="M6" s="104" t="s">
        <v>274</v>
      </c>
      <c r="N6" s="105" t="s">
        <v>275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3">
        <v>1</v>
      </c>
      <c r="B8" s="113" t="s">
        <v>85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4"/>
      <c r="B9" s="95"/>
      <c r="C9" s="95"/>
      <c r="D9" s="96"/>
      <c r="E9" s="96"/>
      <c r="F9" s="96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7" t="s">
        <v>167</v>
      </c>
      <c r="B10" s="98"/>
      <c r="C10" s="98"/>
      <c r="D10" s="99"/>
      <c r="E10" s="99"/>
      <c r="F10" s="99"/>
      <c r="G10" s="116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2" t="s">
        <v>276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customHeight="1" spans="1:1">
      <c r="A12" s="81" t="s">
        <v>250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5"/>
      <c r="C2" s="85"/>
      <c r="D2" s="85"/>
      <c r="E2" s="85"/>
      <c r="F2" s="85"/>
      <c r="G2" s="85"/>
      <c r="H2" s="77"/>
      <c r="I2" s="77"/>
      <c r="J2" s="77"/>
      <c r="K2" s="77"/>
      <c r="L2" s="77"/>
      <c r="M2" s="77"/>
      <c r="N2" s="100"/>
      <c r="O2" s="77"/>
      <c r="P2" s="77"/>
      <c r="Q2" s="85"/>
      <c r="R2" s="77"/>
      <c r="S2" s="108"/>
      <c r="T2" s="108" t="s">
        <v>277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6"/>
      <c r="I3" s="86"/>
      <c r="J3" s="86"/>
      <c r="K3" s="86"/>
      <c r="L3" s="86"/>
      <c r="M3" s="86"/>
      <c r="N3" s="101"/>
      <c r="O3" s="86"/>
      <c r="P3" s="86"/>
      <c r="Q3" s="66"/>
      <c r="R3" s="86"/>
      <c r="S3" s="101"/>
      <c r="T3" s="66"/>
    </row>
    <row r="4" ht="22.5" customHeight="1" spans="1:20">
      <c r="A4" s="74" t="str">
        <f>"单位名称："&amp;"宜良县融媒体中心"</f>
        <v>单位名称：宜良县融媒体中心</v>
      </c>
      <c r="B4" s="87"/>
      <c r="C4" s="87"/>
      <c r="D4" s="87"/>
      <c r="E4" s="87"/>
      <c r="F4" s="87"/>
      <c r="G4" s="87"/>
      <c r="H4" s="75"/>
      <c r="I4" s="75"/>
      <c r="J4" s="75"/>
      <c r="K4" s="75"/>
      <c r="L4" s="75"/>
      <c r="M4" s="75"/>
      <c r="N4" s="100"/>
      <c r="O4" s="77"/>
      <c r="P4" s="77"/>
      <c r="Q4" s="85"/>
      <c r="R4" s="77"/>
      <c r="S4" s="109"/>
      <c r="T4" s="108" t="s">
        <v>1</v>
      </c>
    </row>
    <row r="5" ht="24" customHeight="1" spans="1:20">
      <c r="A5" s="10" t="s">
        <v>176</v>
      </c>
      <c r="B5" s="88" t="s">
        <v>177</v>
      </c>
      <c r="C5" s="88" t="s">
        <v>266</v>
      </c>
      <c r="D5" s="88" t="s">
        <v>278</v>
      </c>
      <c r="E5" s="88" t="s">
        <v>279</v>
      </c>
      <c r="F5" s="88" t="s">
        <v>280</v>
      </c>
      <c r="G5" s="88" t="s">
        <v>281</v>
      </c>
      <c r="H5" s="89" t="s">
        <v>282</v>
      </c>
      <c r="I5" s="89" t="s">
        <v>283</v>
      </c>
      <c r="J5" s="102" t="s">
        <v>184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272</v>
      </c>
      <c r="M6" s="91" t="s">
        <v>273</v>
      </c>
      <c r="N6" s="104" t="s">
        <v>274</v>
      </c>
      <c r="O6" s="105" t="s">
        <v>275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7" t="s">
        <v>167</v>
      </c>
      <c r="B10" s="98"/>
      <c r="C10" s="98"/>
      <c r="D10" s="98"/>
      <c r="E10" s="98"/>
      <c r="F10" s="98"/>
      <c r="G10" s="98"/>
      <c r="H10" s="99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5">
      <c r="A11" s="81" t="s">
        <v>250</v>
      </c>
      <c r="E11" s="81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284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"单位名称："&amp;"宜良县融媒体中心"</f>
        <v>单位名称：宜良县融媒体中心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285</v>
      </c>
      <c r="B5" s="11" t="s">
        <v>184</v>
      </c>
      <c r="C5" s="12"/>
      <c r="D5" s="12"/>
      <c r="E5" s="11" t="s">
        <v>286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9" t="s">
        <v>55</v>
      </c>
      <c r="C6" s="10" t="s">
        <v>58</v>
      </c>
      <c r="D6" s="78" t="s">
        <v>272</v>
      </c>
      <c r="E6" s="48" t="s">
        <v>287</v>
      </c>
      <c r="F6" s="48" t="s">
        <v>288</v>
      </c>
      <c r="G6" s="48" t="s">
        <v>289</v>
      </c>
      <c r="H6" s="48" t="s">
        <v>290</v>
      </c>
      <c r="I6" s="48" t="s">
        <v>291</v>
      </c>
      <c r="J6" s="48" t="s">
        <v>292</v>
      </c>
      <c r="K6" s="48" t="s">
        <v>293</v>
      </c>
      <c r="L6" s="48" t="s">
        <v>294</v>
      </c>
      <c r="M6" s="48" t="s">
        <v>295</v>
      </c>
      <c r="N6" s="48" t="s">
        <v>296</v>
      </c>
      <c r="O6" s="48" t="s">
        <v>297</v>
      </c>
      <c r="P6" s="48" t="s">
        <v>298</v>
      </c>
      <c r="Q6" s="48" t="s">
        <v>299</v>
      </c>
      <c r="R6" s="48" t="s">
        <v>300</v>
      </c>
      <c r="S6" s="48" t="s">
        <v>301</v>
      </c>
      <c r="T6" s="48" t="s">
        <v>302</v>
      </c>
      <c r="U6" s="48" t="s">
        <v>303</v>
      </c>
      <c r="V6" s="48" t="s">
        <v>304</v>
      </c>
      <c r="W6" s="48" t="s">
        <v>305</v>
      </c>
      <c r="X6" s="84" t="s">
        <v>306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7">
      <c r="A10" s="81" t="s">
        <v>250</v>
      </c>
      <c r="G10" s="81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307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"单位名称："&amp;"宜良县融媒体中心"</f>
        <v>单位名称：宜良县融媒体中心</v>
      </c>
    </row>
    <row r="5" ht="44.25" customHeight="1" spans="1:10">
      <c r="A5" s="67" t="s">
        <v>285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27" t="s">
        <v>250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308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"单位名称："&amp;"宜良县融媒体中心"</f>
        <v>单位名称：宜良县融媒体中心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176</v>
      </c>
      <c r="B5" s="48" t="s">
        <v>177</v>
      </c>
      <c r="C5" s="49" t="s">
        <v>309</v>
      </c>
      <c r="D5" s="47" t="s">
        <v>310</v>
      </c>
      <c r="E5" s="47" t="s">
        <v>311</v>
      </c>
      <c r="F5" s="47" t="s">
        <v>312</v>
      </c>
      <c r="G5" s="48" t="s">
        <v>313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270</v>
      </c>
      <c r="H6" s="48" t="s">
        <v>314</v>
      </c>
      <c r="I6" s="48" t="s">
        <v>315</v>
      </c>
    </row>
    <row r="7" ht="17.25" customHeight="1" spans="1:9">
      <c r="A7" s="52" t="s">
        <v>84</v>
      </c>
      <c r="B7" s="53"/>
      <c r="C7" s="54" t="s">
        <v>85</v>
      </c>
      <c r="D7" s="52" t="s">
        <v>86</v>
      </c>
      <c r="E7" s="55" t="s">
        <v>87</v>
      </c>
      <c r="F7" s="52" t="s">
        <v>88</v>
      </c>
      <c r="G7" s="54" t="s">
        <v>89</v>
      </c>
      <c r="H7" s="56" t="s">
        <v>90</v>
      </c>
      <c r="I7" s="55" t="s">
        <v>91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27" t="s">
        <v>250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"单位名称："&amp;"宜良县融媒体中心"</f>
        <v>单位名称：宜良县融媒体中心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244</v>
      </c>
      <c r="B5" s="9" t="s">
        <v>179</v>
      </c>
      <c r="C5" s="9" t="s">
        <v>245</v>
      </c>
      <c r="D5" s="10" t="s">
        <v>180</v>
      </c>
      <c r="E5" s="10" t="s">
        <v>181</v>
      </c>
      <c r="F5" s="10" t="s">
        <v>246</v>
      </c>
      <c r="G5" s="10" t="s">
        <v>247</v>
      </c>
      <c r="H5" s="28" t="s">
        <v>55</v>
      </c>
      <c r="I5" s="11" t="s">
        <v>317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167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s="27" t="s">
        <v>250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D5" sqref="D5:D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"单位名称："&amp;"宜良县融媒体中心"</f>
        <v>单位名称：宜良县融媒体中心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245</v>
      </c>
      <c r="B5" s="9" t="s">
        <v>244</v>
      </c>
      <c r="C5" s="9" t="s">
        <v>179</v>
      </c>
      <c r="D5" s="10" t="s">
        <v>319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320</v>
      </c>
      <c r="C11" s="25"/>
      <c r="D11" s="26"/>
      <c r="E11" s="23"/>
      <c r="F11" s="23"/>
      <c r="G11" s="23"/>
    </row>
    <row r="13" customHeight="1" spans="1:1">
      <c r="A13" s="27" t="s">
        <v>250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"单位名称："&amp;"宜良县融媒体中心"</f>
        <v>单位名称：宜良县融媒体中心</v>
      </c>
      <c r="S4" s="46" t="s">
        <v>1</v>
      </c>
    </row>
    <row r="5" ht="21.75" customHeight="1" spans="1:19">
      <c r="A5" s="195" t="s">
        <v>53</v>
      </c>
      <c r="B5" s="196" t="s">
        <v>54</v>
      </c>
      <c r="C5" s="196" t="s">
        <v>55</v>
      </c>
      <c r="D5" s="197" t="s">
        <v>56</v>
      </c>
      <c r="E5" s="197"/>
      <c r="F5" s="197"/>
      <c r="G5" s="197"/>
      <c r="H5" s="197"/>
      <c r="I5" s="132"/>
      <c r="J5" s="197"/>
      <c r="K5" s="197"/>
      <c r="L5" s="197"/>
      <c r="M5" s="197"/>
      <c r="N5" s="204"/>
      <c r="O5" s="197" t="s">
        <v>45</v>
      </c>
      <c r="P5" s="197"/>
      <c r="Q5" s="197"/>
      <c r="R5" s="197"/>
      <c r="S5" s="204"/>
    </row>
    <row r="6" ht="27" customHeight="1" spans="1:19">
      <c r="A6" s="198"/>
      <c r="B6" s="199"/>
      <c r="C6" s="199"/>
      <c r="D6" s="199" t="s">
        <v>57</v>
      </c>
      <c r="E6" s="199" t="s">
        <v>58</v>
      </c>
      <c r="F6" s="199" t="s">
        <v>59</v>
      </c>
      <c r="G6" s="199" t="s">
        <v>60</v>
      </c>
      <c r="H6" s="199" t="s">
        <v>61</v>
      </c>
      <c r="I6" s="205" t="s">
        <v>62</v>
      </c>
      <c r="J6" s="206"/>
      <c r="K6" s="206"/>
      <c r="L6" s="206"/>
      <c r="M6" s="206"/>
      <c r="N6" s="207"/>
      <c r="O6" s="199" t="s">
        <v>57</v>
      </c>
      <c r="P6" s="199" t="s">
        <v>58</v>
      </c>
      <c r="Q6" s="199" t="s">
        <v>59</v>
      </c>
      <c r="R6" s="199" t="s">
        <v>60</v>
      </c>
      <c r="S6" s="199" t="s">
        <v>63</v>
      </c>
    </row>
    <row r="7" ht="30" customHeight="1" spans="1:19">
      <c r="A7" s="200"/>
      <c r="B7" s="107"/>
      <c r="C7" s="116"/>
      <c r="D7" s="116"/>
      <c r="E7" s="116"/>
      <c r="F7" s="116"/>
      <c r="G7" s="116"/>
      <c r="H7" s="116"/>
      <c r="I7" s="71" t="s">
        <v>57</v>
      </c>
      <c r="J7" s="207" t="s">
        <v>64</v>
      </c>
      <c r="K7" s="207" t="s">
        <v>65</v>
      </c>
      <c r="L7" s="207" t="s">
        <v>66</v>
      </c>
      <c r="M7" s="207" t="s">
        <v>67</v>
      </c>
      <c r="N7" s="207" t="s">
        <v>68</v>
      </c>
      <c r="O7" s="208"/>
      <c r="P7" s="208"/>
      <c r="Q7" s="208"/>
      <c r="R7" s="208"/>
      <c r="S7" s="116"/>
    </row>
    <row r="8" ht="15" customHeight="1" spans="1:19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  <c r="H8" s="201">
        <v>8</v>
      </c>
      <c r="I8" s="71">
        <v>9</v>
      </c>
      <c r="J8" s="201">
        <v>10</v>
      </c>
      <c r="K8" s="201">
        <v>11</v>
      </c>
      <c r="L8" s="201">
        <v>12</v>
      </c>
      <c r="M8" s="201">
        <v>13</v>
      </c>
      <c r="N8" s="201">
        <v>14</v>
      </c>
      <c r="O8" s="201">
        <v>15</v>
      </c>
      <c r="P8" s="201">
        <v>16</v>
      </c>
      <c r="Q8" s="201">
        <v>17</v>
      </c>
      <c r="R8" s="201">
        <v>18</v>
      </c>
      <c r="S8" s="201">
        <v>19</v>
      </c>
    </row>
    <row r="9" ht="18" customHeight="1" spans="1:19">
      <c r="A9" s="202" t="s">
        <v>69</v>
      </c>
      <c r="B9" s="202" t="s">
        <v>70</v>
      </c>
      <c r="C9" s="80">
        <v>2881351.23</v>
      </c>
      <c r="D9" s="80">
        <v>2881352.23</v>
      </c>
      <c r="E9" s="80">
        <v>2881353.23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202" t="s">
        <v>71</v>
      </c>
      <c r="B10" s="202" t="s">
        <v>72</v>
      </c>
      <c r="C10" s="80">
        <v>2881352.23</v>
      </c>
      <c r="D10" s="80">
        <v>2881353.23</v>
      </c>
      <c r="E10" s="80">
        <v>2881354.23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49" t="s">
        <v>55</v>
      </c>
      <c r="B11" s="203"/>
      <c r="C11" s="80">
        <v>2881353.23</v>
      </c>
      <c r="D11" s="80">
        <v>2881354.23</v>
      </c>
      <c r="E11" s="80">
        <v>2881355.23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73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"单位名称："&amp;"宜良县融媒体中心"</f>
        <v>单位名称：宜良县融媒体中心</v>
      </c>
      <c r="O4" s="46" t="s">
        <v>1</v>
      </c>
    </row>
    <row r="5" ht="27" customHeight="1" spans="1:15">
      <c r="A5" s="183" t="s">
        <v>74</v>
      </c>
      <c r="B5" s="183" t="s">
        <v>75</v>
      </c>
      <c r="C5" s="183" t="s">
        <v>55</v>
      </c>
      <c r="D5" s="184" t="s">
        <v>58</v>
      </c>
      <c r="E5" s="185"/>
      <c r="F5" s="186"/>
      <c r="G5" s="187" t="s">
        <v>59</v>
      </c>
      <c r="H5" s="187" t="s">
        <v>60</v>
      </c>
      <c r="I5" s="187" t="s">
        <v>76</v>
      </c>
      <c r="J5" s="184" t="s">
        <v>62</v>
      </c>
      <c r="K5" s="185"/>
      <c r="L5" s="185"/>
      <c r="M5" s="185"/>
      <c r="N5" s="192"/>
      <c r="O5" s="193"/>
    </row>
    <row r="6" ht="42" customHeight="1" spans="1:15">
      <c r="A6" s="188"/>
      <c r="B6" s="188"/>
      <c r="C6" s="189"/>
      <c r="D6" s="190" t="s">
        <v>57</v>
      </c>
      <c r="E6" s="190" t="s">
        <v>77</v>
      </c>
      <c r="F6" s="190" t="s">
        <v>78</v>
      </c>
      <c r="G6" s="189"/>
      <c r="H6" s="189"/>
      <c r="I6" s="194"/>
      <c r="J6" s="190" t="s">
        <v>57</v>
      </c>
      <c r="K6" s="176" t="s">
        <v>79</v>
      </c>
      <c r="L6" s="176" t="s">
        <v>80</v>
      </c>
      <c r="M6" s="176" t="s">
        <v>81</v>
      </c>
      <c r="N6" s="176" t="s">
        <v>82</v>
      </c>
      <c r="O6" s="176" t="s">
        <v>83</v>
      </c>
    </row>
    <row r="7" ht="18" customHeight="1" spans="1:15">
      <c r="A7" s="52" t="s">
        <v>84</v>
      </c>
      <c r="B7" s="52" t="s">
        <v>85</v>
      </c>
      <c r="C7" s="52" t="s">
        <v>86</v>
      </c>
      <c r="D7" s="56" t="s">
        <v>87</v>
      </c>
      <c r="E7" s="56" t="s">
        <v>88</v>
      </c>
      <c r="F7" s="56" t="s">
        <v>89</v>
      </c>
      <c r="G7" s="56" t="s">
        <v>90</v>
      </c>
      <c r="H7" s="56" t="s">
        <v>91</v>
      </c>
      <c r="I7" s="56" t="s">
        <v>92</v>
      </c>
      <c r="J7" s="56" t="s">
        <v>93</v>
      </c>
      <c r="K7" s="56" t="s">
        <v>94</v>
      </c>
      <c r="L7" s="56" t="s">
        <v>95</v>
      </c>
      <c r="M7" s="56" t="s">
        <v>96</v>
      </c>
      <c r="N7" s="52" t="s">
        <v>97</v>
      </c>
      <c r="O7" s="56" t="s">
        <v>98</v>
      </c>
    </row>
    <row r="8" ht="21" customHeight="1" spans="1:15">
      <c r="A8" s="170" t="s">
        <v>99</v>
      </c>
      <c r="B8" s="170" t="s">
        <v>100</v>
      </c>
      <c r="C8" s="171">
        <v>2210309</v>
      </c>
      <c r="D8" s="171">
        <v>2210309</v>
      </c>
      <c r="E8" s="171">
        <v>2210309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2" t="s">
        <v>101</v>
      </c>
      <c r="B9" s="172" t="s">
        <v>102</v>
      </c>
      <c r="C9" s="171">
        <v>2210309</v>
      </c>
      <c r="D9" s="171">
        <v>2210309</v>
      </c>
      <c r="E9" s="171">
        <v>2210309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73" t="s">
        <v>103</v>
      </c>
      <c r="B10" s="173" t="s">
        <v>104</v>
      </c>
      <c r="C10" s="171">
        <v>2210309</v>
      </c>
      <c r="D10" s="171">
        <v>2210309</v>
      </c>
      <c r="E10" s="171">
        <v>2210309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70" t="s">
        <v>105</v>
      </c>
      <c r="B11" s="170" t="s">
        <v>106</v>
      </c>
      <c r="C11" s="171">
        <v>262913.43</v>
      </c>
      <c r="D11" s="171">
        <v>262913.43</v>
      </c>
      <c r="E11" s="171">
        <v>262913.43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2" t="s">
        <v>107</v>
      </c>
      <c r="B12" s="172" t="s">
        <v>108</v>
      </c>
      <c r="C12" s="171">
        <v>262913.43</v>
      </c>
      <c r="D12" s="171">
        <v>262913.43</v>
      </c>
      <c r="E12" s="171">
        <v>262913.43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73" t="s">
        <v>109</v>
      </c>
      <c r="B13" s="173" t="s">
        <v>110</v>
      </c>
      <c r="C13" s="171">
        <v>14400</v>
      </c>
      <c r="D13" s="171">
        <v>14400</v>
      </c>
      <c r="E13" s="171">
        <v>14400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3" t="s">
        <v>111</v>
      </c>
      <c r="B14" s="173" t="s">
        <v>112</v>
      </c>
      <c r="C14" s="171">
        <v>248513.43</v>
      </c>
      <c r="D14" s="171">
        <v>248513.43</v>
      </c>
      <c r="E14" s="171">
        <v>248513.43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0" t="s">
        <v>113</v>
      </c>
      <c r="B15" s="170" t="s">
        <v>114</v>
      </c>
      <c r="C15" s="171">
        <v>221766.8</v>
      </c>
      <c r="D15" s="171">
        <v>221766.8</v>
      </c>
      <c r="E15" s="171">
        <v>221766.8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72" t="s">
        <v>115</v>
      </c>
      <c r="B16" s="172" t="s">
        <v>116</v>
      </c>
      <c r="C16" s="171">
        <v>221766.8</v>
      </c>
      <c r="D16" s="171">
        <v>221766.8</v>
      </c>
      <c r="E16" s="171">
        <v>221766.8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3" t="s">
        <v>117</v>
      </c>
      <c r="B17" s="173" t="s">
        <v>118</v>
      </c>
      <c r="C17" s="171">
        <v>131492.51</v>
      </c>
      <c r="D17" s="171">
        <v>131492.51</v>
      </c>
      <c r="E17" s="171">
        <v>131492.51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73" t="s">
        <v>119</v>
      </c>
      <c r="B18" s="173" t="s">
        <v>120</v>
      </c>
      <c r="C18" s="171">
        <v>83234.29</v>
      </c>
      <c r="D18" s="171">
        <v>83234.29</v>
      </c>
      <c r="E18" s="171">
        <v>83234.29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3" t="s">
        <v>121</v>
      </c>
      <c r="B19" s="173" t="s">
        <v>122</v>
      </c>
      <c r="C19" s="171">
        <v>7040</v>
      </c>
      <c r="D19" s="171">
        <v>7040</v>
      </c>
      <c r="E19" s="171">
        <v>7040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0" t="s">
        <v>123</v>
      </c>
      <c r="B20" s="170" t="s">
        <v>124</v>
      </c>
      <c r="C20" s="171">
        <v>186362</v>
      </c>
      <c r="D20" s="171">
        <v>186362</v>
      </c>
      <c r="E20" s="171">
        <v>186362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2" t="s">
        <v>125</v>
      </c>
      <c r="B21" s="172" t="s">
        <v>126</v>
      </c>
      <c r="C21" s="171">
        <v>186362</v>
      </c>
      <c r="D21" s="171">
        <v>186362</v>
      </c>
      <c r="E21" s="171">
        <v>186362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3" t="s">
        <v>127</v>
      </c>
      <c r="B22" s="173" t="s">
        <v>128</v>
      </c>
      <c r="C22" s="171">
        <v>186362</v>
      </c>
      <c r="D22" s="171">
        <v>186362</v>
      </c>
      <c r="E22" s="171">
        <v>186362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91" t="s">
        <v>55</v>
      </c>
      <c r="B23" s="35"/>
      <c r="C23" s="80">
        <v>2881351.23</v>
      </c>
      <c r="D23" s="80">
        <v>2881351.23</v>
      </c>
      <c r="E23" s="80">
        <v>2881351.23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129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"单位名称："&amp;"宜良县融媒体中心"</f>
        <v>单位名称：宜良县融媒体中心</v>
      </c>
      <c r="B4" s="175"/>
      <c r="D4" s="46" t="s">
        <v>1</v>
      </c>
    </row>
    <row r="5" ht="17.25" customHeight="1" spans="1:4">
      <c r="A5" s="176" t="s">
        <v>2</v>
      </c>
      <c r="B5" s="177"/>
      <c r="C5" s="176" t="s">
        <v>3</v>
      </c>
      <c r="D5" s="177"/>
    </row>
    <row r="6" ht="18.75" customHeight="1" spans="1:4">
      <c r="A6" s="176" t="s">
        <v>4</v>
      </c>
      <c r="B6" s="176" t="s">
        <v>5</v>
      </c>
      <c r="C6" s="176" t="s">
        <v>6</v>
      </c>
      <c r="D6" s="176" t="s">
        <v>5</v>
      </c>
    </row>
    <row r="7" ht="16.5" customHeight="1" spans="1:4">
      <c r="A7" s="178" t="s">
        <v>130</v>
      </c>
      <c r="B7" s="80">
        <v>2881351.23</v>
      </c>
      <c r="C7" s="178" t="s">
        <v>131</v>
      </c>
      <c r="D7" s="80"/>
    </row>
    <row r="8" ht="16.5" customHeight="1" spans="1:4">
      <c r="A8" s="178" t="s">
        <v>132</v>
      </c>
      <c r="B8" s="80">
        <v>2881351.23</v>
      </c>
      <c r="C8" s="178" t="s">
        <v>133</v>
      </c>
      <c r="D8" s="80">
        <v>2881351.23</v>
      </c>
    </row>
    <row r="9" ht="16.5" customHeight="1" spans="1:4">
      <c r="A9" s="178" t="s">
        <v>134</v>
      </c>
      <c r="B9" s="80"/>
      <c r="C9" s="178" t="s">
        <v>135</v>
      </c>
      <c r="D9" s="80"/>
    </row>
    <row r="10" ht="16.5" customHeight="1" spans="1:4">
      <c r="A10" s="178" t="s">
        <v>136</v>
      </c>
      <c r="B10" s="80"/>
      <c r="C10" s="178" t="s">
        <v>137</v>
      </c>
      <c r="D10" s="80"/>
    </row>
    <row r="11" ht="16.5" customHeight="1" spans="1:4">
      <c r="A11" s="178" t="s">
        <v>138</v>
      </c>
      <c r="B11" s="80"/>
      <c r="C11" s="178" t="s">
        <v>139</v>
      </c>
      <c r="D11" s="80"/>
    </row>
    <row r="12" ht="16.5" customHeight="1" spans="1:4">
      <c r="A12" s="178" t="s">
        <v>132</v>
      </c>
      <c r="B12" s="80"/>
      <c r="C12" s="178" t="s">
        <v>140</v>
      </c>
      <c r="D12" s="80"/>
    </row>
    <row r="13" ht="16.5" customHeight="1" spans="1:4">
      <c r="A13" s="179" t="s">
        <v>134</v>
      </c>
      <c r="B13" s="80"/>
      <c r="C13" s="69" t="s">
        <v>141</v>
      </c>
      <c r="D13" s="80"/>
    </row>
    <row r="14" ht="16.5" customHeight="1" spans="1:4">
      <c r="A14" s="179" t="s">
        <v>136</v>
      </c>
      <c r="B14" s="80"/>
      <c r="C14" s="69" t="s">
        <v>142</v>
      </c>
      <c r="D14" s="180">
        <v>2210309</v>
      </c>
    </row>
    <row r="15" ht="16.5" customHeight="1" spans="1:4">
      <c r="A15" s="181"/>
      <c r="B15" s="80"/>
      <c r="C15" s="69" t="s">
        <v>143</v>
      </c>
      <c r="D15" s="180">
        <v>262913.43</v>
      </c>
    </row>
    <row r="16" ht="16.5" customHeight="1" spans="1:4">
      <c r="A16" s="181"/>
      <c r="B16" s="80"/>
      <c r="C16" s="69" t="s">
        <v>144</v>
      </c>
      <c r="D16" s="180">
        <v>221766.8</v>
      </c>
    </row>
    <row r="17" ht="16.5" customHeight="1" spans="1:4">
      <c r="A17" s="181"/>
      <c r="B17" s="80"/>
      <c r="C17" s="69" t="s">
        <v>145</v>
      </c>
      <c r="D17" s="80"/>
    </row>
    <row r="18" ht="16.5" customHeight="1" spans="1:4">
      <c r="A18" s="181"/>
      <c r="B18" s="80"/>
      <c r="C18" s="69" t="s">
        <v>146</v>
      </c>
      <c r="D18" s="80"/>
    </row>
    <row r="19" ht="16.5" customHeight="1" spans="1:4">
      <c r="A19" s="181"/>
      <c r="B19" s="80"/>
      <c r="C19" s="69" t="s">
        <v>147</v>
      </c>
      <c r="D19" s="80"/>
    </row>
    <row r="20" ht="16.5" customHeight="1" spans="1:4">
      <c r="A20" s="181"/>
      <c r="B20" s="80"/>
      <c r="C20" s="69" t="s">
        <v>148</v>
      </c>
      <c r="D20" s="80"/>
    </row>
    <row r="21" ht="16.5" customHeight="1" spans="1:4">
      <c r="A21" s="181"/>
      <c r="B21" s="80"/>
      <c r="C21" s="69" t="s">
        <v>149</v>
      </c>
      <c r="D21" s="80"/>
    </row>
    <row r="22" ht="16.5" customHeight="1" spans="1:4">
      <c r="A22" s="181"/>
      <c r="B22" s="80"/>
      <c r="C22" s="69" t="s">
        <v>150</v>
      </c>
      <c r="D22" s="80"/>
    </row>
    <row r="23" ht="16.5" customHeight="1" spans="1:4">
      <c r="A23" s="181"/>
      <c r="B23" s="80"/>
      <c r="C23" s="69" t="s">
        <v>151</v>
      </c>
      <c r="D23" s="80"/>
    </row>
    <row r="24" ht="16.5" customHeight="1" spans="1:4">
      <c r="A24" s="181"/>
      <c r="B24" s="80"/>
      <c r="C24" s="69" t="s">
        <v>152</v>
      </c>
      <c r="D24" s="80"/>
    </row>
    <row r="25" ht="16.5" customHeight="1" spans="1:4">
      <c r="A25" s="181"/>
      <c r="B25" s="80"/>
      <c r="C25" s="69" t="s">
        <v>153</v>
      </c>
      <c r="D25" s="80"/>
    </row>
    <row r="26" ht="16.5" customHeight="1" spans="1:4">
      <c r="A26" s="181"/>
      <c r="B26" s="80"/>
      <c r="C26" s="69" t="s">
        <v>154</v>
      </c>
      <c r="D26" s="180">
        <v>186362</v>
      </c>
    </row>
    <row r="27" ht="16.5" customHeight="1" spans="1:4">
      <c r="A27" s="181"/>
      <c r="B27" s="80"/>
      <c r="C27" s="69" t="s">
        <v>155</v>
      </c>
      <c r="D27" s="80"/>
    </row>
    <row r="28" ht="16.5" customHeight="1" spans="1:4">
      <c r="A28" s="181"/>
      <c r="B28" s="80"/>
      <c r="C28" s="69" t="s">
        <v>156</v>
      </c>
      <c r="D28" s="80"/>
    </row>
    <row r="29" ht="16.5" customHeight="1" spans="1:4">
      <c r="A29" s="181"/>
      <c r="B29" s="80"/>
      <c r="C29" s="69" t="s">
        <v>157</v>
      </c>
      <c r="D29" s="80"/>
    </row>
    <row r="30" ht="16.5" customHeight="1" spans="1:4">
      <c r="A30" s="181"/>
      <c r="B30" s="80"/>
      <c r="C30" s="69" t="s">
        <v>158</v>
      </c>
      <c r="D30" s="80"/>
    </row>
    <row r="31" ht="16.5" customHeight="1" spans="1:4">
      <c r="A31" s="181"/>
      <c r="B31" s="80"/>
      <c r="C31" s="69" t="s">
        <v>159</v>
      </c>
      <c r="D31" s="80"/>
    </row>
    <row r="32" ht="16.5" customHeight="1" spans="1:4">
      <c r="A32" s="181"/>
      <c r="B32" s="80"/>
      <c r="C32" s="179" t="s">
        <v>160</v>
      </c>
      <c r="D32" s="80"/>
    </row>
    <row r="33" ht="16.5" customHeight="1" spans="1:4">
      <c r="A33" s="181"/>
      <c r="B33" s="80"/>
      <c r="C33" s="179" t="s">
        <v>161</v>
      </c>
      <c r="D33" s="80"/>
    </row>
    <row r="34" ht="16.5" customHeight="1" spans="1:4">
      <c r="A34" s="181"/>
      <c r="B34" s="80"/>
      <c r="C34" s="30" t="s">
        <v>162</v>
      </c>
      <c r="D34" s="80"/>
    </row>
    <row r="35" ht="15" customHeight="1" spans="1:4">
      <c r="A35" s="182" t="s">
        <v>50</v>
      </c>
      <c r="B35" s="80">
        <v>2881351.23</v>
      </c>
      <c r="C35" s="182" t="s">
        <v>51</v>
      </c>
      <c r="D35" s="80">
        <v>2881351.23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2"/>
      <c r="G2" s="140" t="s">
        <v>163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"单位名称："&amp;"宜良县融媒体中心"</f>
        <v>单位名称：宜良县融媒体中心</v>
      </c>
      <c r="F4" s="122"/>
      <c r="G4" s="140" t="s">
        <v>1</v>
      </c>
    </row>
    <row r="5" ht="20.25" customHeight="1" spans="1:7">
      <c r="A5" s="167" t="s">
        <v>164</v>
      </c>
      <c r="B5" s="168"/>
      <c r="C5" s="126" t="s">
        <v>55</v>
      </c>
      <c r="D5" s="153" t="s">
        <v>77</v>
      </c>
      <c r="E5" s="12"/>
      <c r="F5" s="13"/>
      <c r="G5" s="137" t="s">
        <v>78</v>
      </c>
    </row>
    <row r="6" ht="20.25" customHeight="1" spans="1:7">
      <c r="A6" s="169" t="s">
        <v>74</v>
      </c>
      <c r="B6" s="169" t="s">
        <v>75</v>
      </c>
      <c r="C6" s="19"/>
      <c r="D6" s="131" t="s">
        <v>57</v>
      </c>
      <c r="E6" s="131" t="s">
        <v>165</v>
      </c>
      <c r="F6" s="131" t="s">
        <v>166</v>
      </c>
      <c r="G6" s="139"/>
    </row>
    <row r="7" ht="15" customHeight="1" spans="1:7">
      <c r="A7" s="60" t="s">
        <v>84</v>
      </c>
      <c r="B7" s="60" t="s">
        <v>85</v>
      </c>
      <c r="C7" s="60" t="s">
        <v>86</v>
      </c>
      <c r="D7" s="60" t="s">
        <v>87</v>
      </c>
      <c r="E7" s="60" t="s">
        <v>88</v>
      </c>
      <c r="F7" s="60" t="s">
        <v>89</v>
      </c>
      <c r="G7" s="60" t="s">
        <v>90</v>
      </c>
    </row>
    <row r="8" ht="18" customHeight="1" spans="1:7">
      <c r="A8" s="170" t="s">
        <v>99</v>
      </c>
      <c r="B8" s="170" t="s">
        <v>100</v>
      </c>
      <c r="C8" s="171">
        <v>2210309</v>
      </c>
      <c r="D8" s="171">
        <v>2210309</v>
      </c>
      <c r="E8" s="171">
        <v>2210309</v>
      </c>
      <c r="F8" s="171">
        <v>88000</v>
      </c>
      <c r="G8" s="80"/>
    </row>
    <row r="9" ht="18" customHeight="1" spans="1:7">
      <c r="A9" s="172" t="s">
        <v>101</v>
      </c>
      <c r="B9" s="172" t="s">
        <v>102</v>
      </c>
      <c r="C9" s="171">
        <v>2210309</v>
      </c>
      <c r="D9" s="171">
        <v>2210309</v>
      </c>
      <c r="E9" s="171">
        <v>2210309</v>
      </c>
      <c r="F9" s="171">
        <v>88000</v>
      </c>
      <c r="G9" s="80"/>
    </row>
    <row r="10" ht="18" customHeight="1" spans="1:7">
      <c r="A10" s="173" t="s">
        <v>103</v>
      </c>
      <c r="B10" s="173" t="s">
        <v>104</v>
      </c>
      <c r="C10" s="171">
        <v>2210309</v>
      </c>
      <c r="D10" s="171">
        <v>2210309</v>
      </c>
      <c r="E10" s="171">
        <v>2210309</v>
      </c>
      <c r="F10" s="171">
        <v>88000</v>
      </c>
      <c r="G10" s="80"/>
    </row>
    <row r="11" ht="18" customHeight="1" spans="1:7">
      <c r="A11" s="170" t="s">
        <v>105</v>
      </c>
      <c r="B11" s="170" t="s">
        <v>106</v>
      </c>
      <c r="C11" s="171">
        <v>262913.43</v>
      </c>
      <c r="D11" s="171">
        <v>262913.43</v>
      </c>
      <c r="E11" s="171">
        <v>262913.43</v>
      </c>
      <c r="F11" s="171">
        <v>14400</v>
      </c>
      <c r="G11" s="80"/>
    </row>
    <row r="12" ht="18" customHeight="1" spans="1:7">
      <c r="A12" s="172" t="s">
        <v>107</v>
      </c>
      <c r="B12" s="172" t="s">
        <v>108</v>
      </c>
      <c r="C12" s="171">
        <v>262913.43</v>
      </c>
      <c r="D12" s="171">
        <v>262913.43</v>
      </c>
      <c r="E12" s="171">
        <v>262913.43</v>
      </c>
      <c r="F12" s="171">
        <v>14400</v>
      </c>
      <c r="G12" s="80"/>
    </row>
    <row r="13" ht="18" customHeight="1" spans="1:7">
      <c r="A13" s="173" t="s">
        <v>109</v>
      </c>
      <c r="B13" s="173" t="s">
        <v>110</v>
      </c>
      <c r="C13" s="171">
        <v>14400</v>
      </c>
      <c r="D13" s="171">
        <v>14400</v>
      </c>
      <c r="E13" s="171">
        <v>14400</v>
      </c>
      <c r="F13" s="171">
        <v>14400</v>
      </c>
      <c r="G13" s="80"/>
    </row>
    <row r="14" ht="18" customHeight="1" spans="1:7">
      <c r="A14" s="173" t="s">
        <v>111</v>
      </c>
      <c r="B14" s="173" t="s">
        <v>112</v>
      </c>
      <c r="C14" s="171">
        <v>248513.43</v>
      </c>
      <c r="D14" s="171">
        <v>248513.43</v>
      </c>
      <c r="E14" s="171">
        <v>248513.43</v>
      </c>
      <c r="F14" s="80"/>
      <c r="G14" s="80"/>
    </row>
    <row r="15" ht="18" customHeight="1" spans="1:7">
      <c r="A15" s="170" t="s">
        <v>113</v>
      </c>
      <c r="B15" s="170" t="s">
        <v>114</v>
      </c>
      <c r="C15" s="171">
        <v>221766.8</v>
      </c>
      <c r="D15" s="171">
        <v>221766.8</v>
      </c>
      <c r="E15" s="171">
        <v>221766.8</v>
      </c>
      <c r="F15" s="80"/>
      <c r="G15" s="80"/>
    </row>
    <row r="16" ht="18" customHeight="1" spans="1:7">
      <c r="A16" s="172" t="s">
        <v>115</v>
      </c>
      <c r="B16" s="172" t="s">
        <v>116</v>
      </c>
      <c r="C16" s="171">
        <v>221766.8</v>
      </c>
      <c r="D16" s="171">
        <v>221766.8</v>
      </c>
      <c r="E16" s="171">
        <v>221766.8</v>
      </c>
      <c r="F16" s="80"/>
      <c r="G16" s="80"/>
    </row>
    <row r="17" ht="18" customHeight="1" spans="1:7">
      <c r="A17" s="173" t="s">
        <v>117</v>
      </c>
      <c r="B17" s="173" t="s">
        <v>118</v>
      </c>
      <c r="C17" s="171">
        <v>131492.51</v>
      </c>
      <c r="D17" s="171">
        <v>131492.51</v>
      </c>
      <c r="E17" s="171">
        <v>131492.51</v>
      </c>
      <c r="F17" s="80"/>
      <c r="G17" s="80"/>
    </row>
    <row r="18" ht="18" customHeight="1" spans="1:7">
      <c r="A18" s="173" t="s">
        <v>119</v>
      </c>
      <c r="B18" s="173" t="s">
        <v>120</v>
      </c>
      <c r="C18" s="171">
        <v>83234.29</v>
      </c>
      <c r="D18" s="171">
        <v>83234.29</v>
      </c>
      <c r="E18" s="171">
        <v>83234.29</v>
      </c>
      <c r="F18" s="80"/>
      <c r="G18" s="80"/>
    </row>
    <row r="19" ht="18" customHeight="1" spans="1:7">
      <c r="A19" s="173" t="s">
        <v>121</v>
      </c>
      <c r="B19" s="173" t="s">
        <v>122</v>
      </c>
      <c r="C19" s="171">
        <v>7040</v>
      </c>
      <c r="D19" s="171">
        <v>7040</v>
      </c>
      <c r="E19" s="171">
        <v>7040</v>
      </c>
      <c r="F19" s="80"/>
      <c r="G19" s="80"/>
    </row>
    <row r="20" ht="18" customHeight="1" spans="1:7">
      <c r="A20" s="170" t="s">
        <v>123</v>
      </c>
      <c r="B20" s="170" t="s">
        <v>124</v>
      </c>
      <c r="C20" s="171">
        <v>186362</v>
      </c>
      <c r="D20" s="171">
        <v>186362</v>
      </c>
      <c r="E20" s="171">
        <v>186362</v>
      </c>
      <c r="F20" s="80"/>
      <c r="G20" s="80"/>
    </row>
    <row r="21" ht="18" customHeight="1" spans="1:7">
      <c r="A21" s="172" t="s">
        <v>125</v>
      </c>
      <c r="B21" s="172" t="s">
        <v>126</v>
      </c>
      <c r="C21" s="171">
        <v>186362</v>
      </c>
      <c r="D21" s="171">
        <v>186362</v>
      </c>
      <c r="E21" s="171">
        <v>186362</v>
      </c>
      <c r="F21" s="80"/>
      <c r="G21" s="80"/>
    </row>
    <row r="22" ht="18" customHeight="1" spans="1:7">
      <c r="A22" s="173" t="s">
        <v>127</v>
      </c>
      <c r="B22" s="173" t="s">
        <v>128</v>
      </c>
      <c r="C22" s="171">
        <v>186362</v>
      </c>
      <c r="D22" s="171">
        <v>186362</v>
      </c>
      <c r="E22" s="171">
        <v>186362</v>
      </c>
      <c r="F22" s="80"/>
      <c r="G22" s="80"/>
    </row>
    <row r="23" ht="18" customHeight="1" spans="1:7">
      <c r="A23" s="79" t="s">
        <v>167</v>
      </c>
      <c r="B23" s="174" t="s">
        <v>167</v>
      </c>
      <c r="C23" s="171">
        <v>2881351.23</v>
      </c>
      <c r="D23" s="171">
        <v>2881351.23</v>
      </c>
      <c r="E23" s="171">
        <v>2881351.23</v>
      </c>
      <c r="F23" s="80">
        <f>F10+F11</f>
        <v>102400</v>
      </c>
      <c r="G23" s="80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63" t="s">
        <v>168</v>
      </c>
    </row>
    <row r="3" ht="41.25" customHeight="1" spans="1:6">
      <c r="A3" s="16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tr">
        <f>"单位名称："&amp;"宜良县融媒体中心"</f>
        <v>单位名称：宜良县融媒体中心</v>
      </c>
      <c r="B4" s="165"/>
      <c r="D4" s="43"/>
      <c r="E4" s="42"/>
      <c r="F4" s="64" t="s">
        <v>1</v>
      </c>
    </row>
    <row r="5" ht="27" customHeight="1" spans="1:6">
      <c r="A5" s="47" t="s">
        <v>169</v>
      </c>
      <c r="B5" s="47" t="s">
        <v>170</v>
      </c>
      <c r="C5" s="49" t="s">
        <v>171</v>
      </c>
      <c r="D5" s="47"/>
      <c r="E5" s="48"/>
      <c r="F5" s="47" t="s">
        <v>172</v>
      </c>
    </row>
    <row r="6" ht="28.5" customHeight="1" spans="1:6">
      <c r="A6" s="166"/>
      <c r="B6" s="51"/>
      <c r="C6" s="48" t="s">
        <v>57</v>
      </c>
      <c r="D6" s="48" t="s">
        <v>173</v>
      </c>
      <c r="E6" s="48" t="s">
        <v>174</v>
      </c>
      <c r="F6" s="50"/>
    </row>
    <row r="7" ht="17.25" customHeight="1" spans="1:6">
      <c r="A7" s="56" t="s">
        <v>84</v>
      </c>
      <c r="B7" s="56" t="s">
        <v>85</v>
      </c>
      <c r="C7" s="56" t="s">
        <v>86</v>
      </c>
      <c r="D7" s="56" t="s">
        <v>87</v>
      </c>
      <c r="E7" s="56" t="s">
        <v>88</v>
      </c>
      <c r="F7" s="56" t="s">
        <v>89</v>
      </c>
    </row>
    <row r="8" ht="17.25" customHeight="1" spans="1:6">
      <c r="A8" s="80">
        <v>5120</v>
      </c>
      <c r="B8" s="80"/>
      <c r="C8" s="80"/>
      <c r="D8" s="80"/>
      <c r="E8" s="80"/>
      <c r="F8" s="80">
        <v>5120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zoomScale="70" zoomScaleNormal="7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2"/>
      <c r="E2" s="143"/>
      <c r="F2" s="143"/>
      <c r="G2" s="143"/>
      <c r="H2" s="143"/>
      <c r="I2" s="85"/>
      <c r="J2" s="85"/>
      <c r="K2" s="85"/>
      <c r="L2" s="85"/>
      <c r="M2" s="85"/>
      <c r="N2" s="85"/>
      <c r="R2" s="85"/>
      <c r="V2" s="142"/>
      <c r="X2" s="3" t="s">
        <v>175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"单位名称："&amp;"宜良县融媒体中心"</f>
        <v>单位名称：宜良县融媒体中心</v>
      </c>
      <c r="B4" s="6"/>
      <c r="C4" s="144"/>
      <c r="D4" s="144"/>
      <c r="E4" s="144"/>
      <c r="F4" s="144"/>
      <c r="G4" s="144"/>
      <c r="H4" s="144"/>
      <c r="I4" s="87"/>
      <c r="J4" s="87"/>
      <c r="K4" s="87"/>
      <c r="L4" s="87"/>
      <c r="M4" s="87"/>
      <c r="N4" s="87"/>
      <c r="O4" s="7"/>
      <c r="P4" s="7"/>
      <c r="Q4" s="7"/>
      <c r="R4" s="87"/>
      <c r="V4" s="142"/>
      <c r="X4" s="3" t="s">
        <v>1</v>
      </c>
    </row>
    <row r="5" ht="18" customHeight="1" spans="1:24">
      <c r="A5" s="9" t="s">
        <v>176</v>
      </c>
      <c r="B5" s="9" t="s">
        <v>177</v>
      </c>
      <c r="C5" s="9" t="s">
        <v>178</v>
      </c>
      <c r="D5" s="9" t="s">
        <v>179</v>
      </c>
      <c r="E5" s="9" t="s">
        <v>180</v>
      </c>
      <c r="F5" s="9" t="s">
        <v>181</v>
      </c>
      <c r="G5" s="9" t="s">
        <v>182</v>
      </c>
      <c r="H5" s="9" t="s">
        <v>183</v>
      </c>
      <c r="I5" s="153" t="s">
        <v>184</v>
      </c>
      <c r="J5" s="82" t="s">
        <v>184</v>
      </c>
      <c r="K5" s="82"/>
      <c r="L5" s="82"/>
      <c r="M5" s="82"/>
      <c r="N5" s="82"/>
      <c r="O5" s="12"/>
      <c r="P5" s="12"/>
      <c r="Q5" s="12"/>
      <c r="R5" s="103" t="s">
        <v>61</v>
      </c>
      <c r="S5" s="82" t="s">
        <v>62</v>
      </c>
      <c r="T5" s="82"/>
      <c r="U5" s="82"/>
      <c r="V5" s="82"/>
      <c r="W5" s="82"/>
      <c r="X5" s="83"/>
    </row>
    <row r="6" ht="18" customHeight="1" spans="1:24">
      <c r="A6" s="14"/>
      <c r="B6" s="29"/>
      <c r="C6" s="128"/>
      <c r="D6" s="14"/>
      <c r="E6" s="14"/>
      <c r="F6" s="14"/>
      <c r="G6" s="14"/>
      <c r="H6" s="14"/>
      <c r="I6" s="126" t="s">
        <v>185</v>
      </c>
      <c r="J6" s="153" t="s">
        <v>58</v>
      </c>
      <c r="K6" s="82"/>
      <c r="L6" s="82"/>
      <c r="M6" s="82"/>
      <c r="N6" s="83"/>
      <c r="O6" s="11" t="s">
        <v>186</v>
      </c>
      <c r="P6" s="12"/>
      <c r="Q6" s="13"/>
      <c r="R6" s="9" t="s">
        <v>61</v>
      </c>
      <c r="S6" s="153" t="s">
        <v>62</v>
      </c>
      <c r="T6" s="103" t="s">
        <v>64</v>
      </c>
      <c r="U6" s="82" t="s">
        <v>62</v>
      </c>
      <c r="V6" s="103" t="s">
        <v>66</v>
      </c>
      <c r="W6" s="103" t="s">
        <v>67</v>
      </c>
      <c r="X6" s="162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4" t="s">
        <v>187</v>
      </c>
      <c r="K7" s="9" t="s">
        <v>188</v>
      </c>
      <c r="L7" s="9" t="s">
        <v>189</v>
      </c>
      <c r="M7" s="9" t="s">
        <v>190</v>
      </c>
      <c r="N7" s="9" t="s">
        <v>191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192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5" t="s">
        <v>57</v>
      </c>
      <c r="K8" s="17" t="s">
        <v>193</v>
      </c>
      <c r="L8" s="17" t="s">
        <v>189</v>
      </c>
      <c r="M8" s="17" t="s">
        <v>190</v>
      </c>
      <c r="N8" s="17" t="s">
        <v>191</v>
      </c>
      <c r="O8" s="17" t="s">
        <v>189</v>
      </c>
      <c r="P8" s="17" t="s">
        <v>190</v>
      </c>
      <c r="Q8" s="17" t="s">
        <v>191</v>
      </c>
      <c r="R8" s="17" t="s">
        <v>61</v>
      </c>
      <c r="S8" s="17" t="s">
        <v>57</v>
      </c>
      <c r="T8" s="17" t="s">
        <v>64</v>
      </c>
      <c r="U8" s="17" t="s">
        <v>192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70</v>
      </c>
      <c r="B10" s="146" t="s">
        <v>70</v>
      </c>
      <c r="C10" s="146" t="s">
        <v>194</v>
      </c>
      <c r="D10" s="146" t="s">
        <v>195</v>
      </c>
      <c r="E10" s="146" t="s">
        <v>103</v>
      </c>
      <c r="F10" s="146" t="s">
        <v>104</v>
      </c>
      <c r="G10" s="147" t="s">
        <v>196</v>
      </c>
      <c r="H10" s="147" t="s">
        <v>197</v>
      </c>
      <c r="I10" s="156">
        <v>681564</v>
      </c>
      <c r="J10" s="156">
        <v>681564</v>
      </c>
      <c r="K10" s="157"/>
      <c r="L10" s="157"/>
      <c r="M10" s="156">
        <v>681564</v>
      </c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</row>
    <row r="11" s="141" customFormat="1" ht="17.25" customHeight="1" spans="1:24">
      <c r="A11" s="146" t="s">
        <v>70</v>
      </c>
      <c r="B11" s="146" t="s">
        <v>70</v>
      </c>
      <c r="C11" s="146" t="s">
        <v>194</v>
      </c>
      <c r="D11" s="146" t="s">
        <v>195</v>
      </c>
      <c r="E11" s="146" t="s">
        <v>103</v>
      </c>
      <c r="F11" s="146" t="s">
        <v>104</v>
      </c>
      <c r="G11" s="147" t="s">
        <v>198</v>
      </c>
      <c r="H11" s="147" t="s">
        <v>199</v>
      </c>
      <c r="I11" s="156">
        <v>49932</v>
      </c>
      <c r="J11" s="156">
        <v>49932</v>
      </c>
      <c r="K11" s="158"/>
      <c r="L11" s="158"/>
      <c r="M11" s="156">
        <v>49932</v>
      </c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</row>
    <row r="12" s="141" customFormat="1" ht="17.25" customHeight="1" spans="1:24">
      <c r="A12" s="146" t="s">
        <v>70</v>
      </c>
      <c r="B12" s="146" t="s">
        <v>70</v>
      </c>
      <c r="C12" s="146" t="s">
        <v>194</v>
      </c>
      <c r="D12" s="146" t="s">
        <v>195</v>
      </c>
      <c r="E12" s="146" t="s">
        <v>103</v>
      </c>
      <c r="F12" s="146" t="s">
        <v>104</v>
      </c>
      <c r="G12" s="147" t="s">
        <v>200</v>
      </c>
      <c r="H12" s="147" t="s">
        <v>201</v>
      </c>
      <c r="I12" s="156">
        <v>56797</v>
      </c>
      <c r="J12" s="156">
        <v>56797</v>
      </c>
      <c r="K12" s="158"/>
      <c r="L12" s="158"/>
      <c r="M12" s="156">
        <v>56797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</row>
    <row r="13" s="141" customFormat="1" ht="17.25" customHeight="1" spans="1:24">
      <c r="A13" s="146" t="s">
        <v>70</v>
      </c>
      <c r="B13" s="146" t="s">
        <v>70</v>
      </c>
      <c r="C13" s="146" t="s">
        <v>194</v>
      </c>
      <c r="D13" s="146" t="s">
        <v>195</v>
      </c>
      <c r="E13" s="146" t="s">
        <v>103</v>
      </c>
      <c r="F13" s="146" t="s">
        <v>104</v>
      </c>
      <c r="G13" s="147" t="s">
        <v>202</v>
      </c>
      <c r="H13" s="147" t="s">
        <v>203</v>
      </c>
      <c r="I13" s="156">
        <v>899616</v>
      </c>
      <c r="J13" s="156">
        <v>899616</v>
      </c>
      <c r="K13" s="158"/>
      <c r="L13" s="158"/>
      <c r="M13" s="156">
        <v>899616</v>
      </c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</row>
    <row r="14" s="141" customFormat="1" ht="34" customHeight="1" spans="1:24">
      <c r="A14" s="146" t="s">
        <v>70</v>
      </c>
      <c r="B14" s="146" t="s">
        <v>70</v>
      </c>
      <c r="C14" s="146" t="s">
        <v>204</v>
      </c>
      <c r="D14" s="146" t="s">
        <v>205</v>
      </c>
      <c r="E14" s="146" t="s">
        <v>111</v>
      </c>
      <c r="F14" s="148" t="s">
        <v>112</v>
      </c>
      <c r="G14" s="147" t="s">
        <v>206</v>
      </c>
      <c r="H14" s="147" t="s">
        <v>207</v>
      </c>
      <c r="I14" s="156">
        <v>248513.43</v>
      </c>
      <c r="J14" s="156">
        <v>248513.43</v>
      </c>
      <c r="K14" s="158"/>
      <c r="L14" s="158"/>
      <c r="M14" s="156">
        <v>248513.43</v>
      </c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</row>
    <row r="15" s="141" customFormat="1" ht="17.25" customHeight="1" spans="1:24">
      <c r="A15" s="146" t="s">
        <v>70</v>
      </c>
      <c r="B15" s="146" t="s">
        <v>70</v>
      </c>
      <c r="C15" s="146" t="s">
        <v>204</v>
      </c>
      <c r="D15" s="146" t="s">
        <v>205</v>
      </c>
      <c r="E15" s="146" t="s">
        <v>117</v>
      </c>
      <c r="F15" s="146" t="s">
        <v>118</v>
      </c>
      <c r="G15" s="147" t="s">
        <v>208</v>
      </c>
      <c r="H15" s="147" t="s">
        <v>209</v>
      </c>
      <c r="I15" s="156">
        <v>131492.51</v>
      </c>
      <c r="J15" s="156">
        <v>131492.51</v>
      </c>
      <c r="K15" s="158"/>
      <c r="L15" s="158"/>
      <c r="M15" s="156">
        <v>131492.51</v>
      </c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</row>
    <row r="16" s="141" customFormat="1" ht="17.25" customHeight="1" spans="1:24">
      <c r="A16" s="146" t="s">
        <v>70</v>
      </c>
      <c r="B16" s="146" t="s">
        <v>70</v>
      </c>
      <c r="C16" s="146" t="s">
        <v>204</v>
      </c>
      <c r="D16" s="146" t="s">
        <v>205</v>
      </c>
      <c r="E16" s="146" t="s">
        <v>119</v>
      </c>
      <c r="F16" s="146" t="s">
        <v>120</v>
      </c>
      <c r="G16" s="147" t="s">
        <v>210</v>
      </c>
      <c r="H16" s="147" t="s">
        <v>211</v>
      </c>
      <c r="I16" s="156">
        <v>83234.29</v>
      </c>
      <c r="J16" s="156">
        <v>83234.29</v>
      </c>
      <c r="K16" s="158"/>
      <c r="L16" s="158"/>
      <c r="M16" s="156">
        <v>83234.29</v>
      </c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</row>
    <row r="17" s="141" customFormat="1" ht="17.25" customHeight="1" spans="1:24">
      <c r="A17" s="146" t="s">
        <v>70</v>
      </c>
      <c r="B17" s="146" t="s">
        <v>70</v>
      </c>
      <c r="C17" s="146" t="s">
        <v>204</v>
      </c>
      <c r="D17" s="146" t="s">
        <v>205</v>
      </c>
      <c r="E17" s="146" t="s">
        <v>103</v>
      </c>
      <c r="F17" s="146" t="s">
        <v>104</v>
      </c>
      <c r="G17" s="147" t="s">
        <v>212</v>
      </c>
      <c r="H17" s="147" t="s">
        <v>213</v>
      </c>
      <c r="I17" s="156">
        <v>19040</v>
      </c>
      <c r="J17" s="156">
        <v>19040</v>
      </c>
      <c r="K17" s="158"/>
      <c r="L17" s="158"/>
      <c r="M17" s="156">
        <v>19040</v>
      </c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</row>
    <row r="18" s="141" customFormat="1" ht="17.25" customHeight="1" spans="1:24">
      <c r="A18" s="146" t="s">
        <v>70</v>
      </c>
      <c r="B18" s="146" t="s">
        <v>70</v>
      </c>
      <c r="C18" s="146" t="s">
        <v>214</v>
      </c>
      <c r="D18" s="146" t="s">
        <v>128</v>
      </c>
      <c r="E18" s="146" t="s">
        <v>127</v>
      </c>
      <c r="F18" s="146" t="s">
        <v>128</v>
      </c>
      <c r="G18" s="147" t="s">
        <v>215</v>
      </c>
      <c r="H18" s="147" t="s">
        <v>128</v>
      </c>
      <c r="I18" s="156">
        <v>186362</v>
      </c>
      <c r="J18" s="156">
        <v>186362</v>
      </c>
      <c r="K18" s="158"/>
      <c r="L18" s="158"/>
      <c r="M18" s="156">
        <v>186362</v>
      </c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="141" customFormat="1" ht="17.25" customHeight="1" spans="1:24">
      <c r="A19" s="146" t="s">
        <v>70</v>
      </c>
      <c r="B19" s="146" t="s">
        <v>70</v>
      </c>
      <c r="C19" s="146" t="s">
        <v>216</v>
      </c>
      <c r="D19" s="146" t="s">
        <v>217</v>
      </c>
      <c r="E19" s="146" t="s">
        <v>103</v>
      </c>
      <c r="F19" s="146" t="s">
        <v>104</v>
      </c>
      <c r="G19" s="147" t="s">
        <v>218</v>
      </c>
      <c r="H19" s="147" t="s">
        <v>219</v>
      </c>
      <c r="I19" s="156">
        <v>422400</v>
      </c>
      <c r="J19" s="156">
        <v>422400</v>
      </c>
      <c r="K19" s="158"/>
      <c r="L19" s="158"/>
      <c r="M19" s="156">
        <v>422400</v>
      </c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</row>
    <row r="20" s="141" customFormat="1" ht="17.25" customHeight="1" spans="1:24">
      <c r="A20" s="146" t="s">
        <v>70</v>
      </c>
      <c r="B20" s="146" t="s">
        <v>70</v>
      </c>
      <c r="C20" s="146" t="s">
        <v>220</v>
      </c>
      <c r="D20" s="146" t="s">
        <v>221</v>
      </c>
      <c r="E20" s="146" t="s">
        <v>103</v>
      </c>
      <c r="F20" s="146" t="s">
        <v>104</v>
      </c>
      <c r="G20" s="147" t="s">
        <v>222</v>
      </c>
      <c r="H20" s="147" t="s">
        <v>223</v>
      </c>
      <c r="I20" s="156">
        <v>6803.48</v>
      </c>
      <c r="J20" s="156">
        <v>6803.48</v>
      </c>
      <c r="K20" s="158"/>
      <c r="L20" s="158"/>
      <c r="M20" s="156">
        <v>6803.48</v>
      </c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</row>
    <row r="21" s="141" customFormat="1" ht="17.25" customHeight="1" spans="1:24">
      <c r="A21" s="146" t="s">
        <v>70</v>
      </c>
      <c r="B21" s="146" t="s">
        <v>70</v>
      </c>
      <c r="C21" s="146" t="s">
        <v>220</v>
      </c>
      <c r="D21" s="146" t="s">
        <v>221</v>
      </c>
      <c r="E21" s="146" t="s">
        <v>103</v>
      </c>
      <c r="F21" s="146" t="s">
        <v>104</v>
      </c>
      <c r="G21" s="147" t="s">
        <v>224</v>
      </c>
      <c r="H21" s="147" t="s">
        <v>225</v>
      </c>
      <c r="I21" s="156">
        <v>3500</v>
      </c>
      <c r="J21" s="156">
        <v>3500</v>
      </c>
      <c r="K21" s="158"/>
      <c r="L21" s="158"/>
      <c r="M21" s="156">
        <v>3500</v>
      </c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</row>
    <row r="22" s="141" customFormat="1" ht="17.25" customHeight="1" spans="1:24">
      <c r="A22" s="146" t="s">
        <v>70</v>
      </c>
      <c r="B22" s="146" t="s">
        <v>70</v>
      </c>
      <c r="C22" s="146" t="s">
        <v>220</v>
      </c>
      <c r="D22" s="146" t="s">
        <v>221</v>
      </c>
      <c r="E22" s="146" t="s">
        <v>103</v>
      </c>
      <c r="F22" s="146" t="s">
        <v>104</v>
      </c>
      <c r="G22" s="147" t="s">
        <v>226</v>
      </c>
      <c r="H22" s="147" t="s">
        <v>227</v>
      </c>
      <c r="I22" s="156">
        <v>22000</v>
      </c>
      <c r="J22" s="156">
        <v>22000</v>
      </c>
      <c r="K22" s="158"/>
      <c r="L22" s="158"/>
      <c r="M22" s="156">
        <v>22000</v>
      </c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</row>
    <row r="23" s="141" customFormat="1" ht="17.25" customHeight="1" spans="1:24">
      <c r="A23" s="146" t="s">
        <v>70</v>
      </c>
      <c r="B23" s="146" t="s">
        <v>70</v>
      </c>
      <c r="C23" s="146" t="s">
        <v>220</v>
      </c>
      <c r="D23" s="146" t="s">
        <v>221</v>
      </c>
      <c r="E23" s="146" t="s">
        <v>103</v>
      </c>
      <c r="F23" s="146" t="s">
        <v>104</v>
      </c>
      <c r="G23" s="147" t="s">
        <v>228</v>
      </c>
      <c r="H23" s="147" t="s">
        <v>229</v>
      </c>
      <c r="I23" s="156">
        <v>3000</v>
      </c>
      <c r="J23" s="156">
        <v>3000</v>
      </c>
      <c r="K23" s="158"/>
      <c r="L23" s="158"/>
      <c r="M23" s="156">
        <v>3000</v>
      </c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="141" customFormat="1" ht="17.25" customHeight="1" spans="1:24">
      <c r="A24" s="146" t="s">
        <v>70</v>
      </c>
      <c r="B24" s="146" t="s">
        <v>70</v>
      </c>
      <c r="C24" s="146" t="s">
        <v>230</v>
      </c>
      <c r="D24" s="146" t="s">
        <v>172</v>
      </c>
      <c r="E24" s="146" t="s">
        <v>103</v>
      </c>
      <c r="F24" s="146" t="s">
        <v>104</v>
      </c>
      <c r="G24" s="147" t="s">
        <v>231</v>
      </c>
      <c r="H24" s="147" t="s">
        <v>172</v>
      </c>
      <c r="I24" s="156">
        <v>5120</v>
      </c>
      <c r="J24" s="156">
        <v>5120</v>
      </c>
      <c r="K24" s="158"/>
      <c r="L24" s="158"/>
      <c r="M24" s="156">
        <v>5120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</row>
    <row r="25" s="141" customFormat="1" ht="17.25" customHeight="1" spans="1:24">
      <c r="A25" s="146" t="s">
        <v>70</v>
      </c>
      <c r="B25" s="146" t="s">
        <v>70</v>
      </c>
      <c r="C25" s="146" t="s">
        <v>220</v>
      </c>
      <c r="D25" s="146" t="s">
        <v>221</v>
      </c>
      <c r="E25" s="146" t="s">
        <v>103</v>
      </c>
      <c r="F25" s="146" t="s">
        <v>104</v>
      </c>
      <c r="G25" s="147" t="s">
        <v>232</v>
      </c>
      <c r="H25" s="147" t="s">
        <v>233</v>
      </c>
      <c r="I25" s="156">
        <v>6296.52</v>
      </c>
      <c r="J25" s="156">
        <v>6296.52</v>
      </c>
      <c r="K25" s="158"/>
      <c r="L25" s="158"/>
      <c r="M25" s="156">
        <v>6296.52</v>
      </c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  <row r="26" s="141" customFormat="1" ht="17.25" customHeight="1" spans="1:24">
      <c r="A26" s="146" t="s">
        <v>70</v>
      </c>
      <c r="B26" s="146" t="s">
        <v>70</v>
      </c>
      <c r="C26" s="146" t="s">
        <v>234</v>
      </c>
      <c r="D26" s="146" t="s">
        <v>235</v>
      </c>
      <c r="E26" s="146" t="s">
        <v>103</v>
      </c>
      <c r="F26" s="146" t="s">
        <v>104</v>
      </c>
      <c r="G26" s="147" t="s">
        <v>236</v>
      </c>
      <c r="H26" s="147" t="s">
        <v>235</v>
      </c>
      <c r="I26" s="156">
        <v>2880</v>
      </c>
      <c r="J26" s="156">
        <v>2880</v>
      </c>
      <c r="K26" s="158"/>
      <c r="L26" s="158"/>
      <c r="M26" s="156">
        <v>2880</v>
      </c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</row>
    <row r="27" s="141" customFormat="1" ht="17.25" customHeight="1" spans="1:24">
      <c r="A27" s="149" t="s">
        <v>70</v>
      </c>
      <c r="B27" s="149" t="s">
        <v>70</v>
      </c>
      <c r="C27" s="146" t="s">
        <v>220</v>
      </c>
      <c r="D27" s="146" t="s">
        <v>221</v>
      </c>
      <c r="E27" s="146" t="s">
        <v>103</v>
      </c>
      <c r="F27" s="146" t="s">
        <v>104</v>
      </c>
      <c r="G27" s="150" t="s">
        <v>237</v>
      </c>
      <c r="H27" s="150" t="s">
        <v>238</v>
      </c>
      <c r="I27" s="159">
        <v>38400</v>
      </c>
      <c r="J27" s="159">
        <v>38400</v>
      </c>
      <c r="K27" s="160"/>
      <c r="L27" s="160"/>
      <c r="M27" s="159">
        <v>38400</v>
      </c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</row>
    <row r="28" customHeight="1" spans="1:24">
      <c r="A28" s="151" t="s">
        <v>70</v>
      </c>
      <c r="B28" s="151" t="s">
        <v>70</v>
      </c>
      <c r="C28" s="146" t="s">
        <v>239</v>
      </c>
      <c r="D28" s="146" t="s">
        <v>240</v>
      </c>
      <c r="E28" s="146" t="s">
        <v>109</v>
      </c>
      <c r="F28" s="146" t="s">
        <v>110</v>
      </c>
      <c r="G28" s="147" t="s">
        <v>241</v>
      </c>
      <c r="H28" s="147" t="s">
        <v>242</v>
      </c>
      <c r="I28" s="156">
        <v>14400</v>
      </c>
      <c r="J28" s="156">
        <v>14400</v>
      </c>
      <c r="K28" s="141"/>
      <c r="L28" s="141"/>
      <c r="M28" s="156">
        <v>14400</v>
      </c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ht="17.25" customHeight="1" spans="1:24">
      <c r="A29" s="152" t="s">
        <v>167</v>
      </c>
      <c r="B29" s="99"/>
      <c r="C29" s="98"/>
      <c r="D29" s="98"/>
      <c r="E29" s="98"/>
      <c r="F29" s="98"/>
      <c r="G29" s="98"/>
      <c r="H29" s="95"/>
      <c r="I29" s="161">
        <f t="shared" ref="I29:M29" si="0">SUM(I10:I28)</f>
        <v>2881351.23</v>
      </c>
      <c r="J29" s="161">
        <f t="shared" si="0"/>
        <v>2881351.23</v>
      </c>
      <c r="K29" s="161"/>
      <c r="L29" s="161"/>
      <c r="M29" s="161">
        <f t="shared" si="0"/>
        <v>2881351.23</v>
      </c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</row>
    <row r="36" customHeight="1" spans="4:4">
      <c r="D36" s="146"/>
    </row>
  </sheetData>
  <mergeCells count="31">
    <mergeCell ref="A3:X3"/>
    <mergeCell ref="A4:H4"/>
    <mergeCell ref="I5:X5"/>
    <mergeCell ref="J6:N6"/>
    <mergeCell ref="O6:Q6"/>
    <mergeCell ref="S6:X6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zoomScale="70" zoomScaleNormal="7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243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"单位名称："&amp;"宜良县融媒体中心"</f>
        <v>单位名称：宜良县融媒体中心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9" t="s">
        <v>1</v>
      </c>
    </row>
    <row r="5" ht="21.75" customHeight="1" spans="1:23">
      <c r="A5" s="9" t="s">
        <v>244</v>
      </c>
      <c r="B5" s="10" t="s">
        <v>178</v>
      </c>
      <c r="C5" s="9" t="s">
        <v>179</v>
      </c>
      <c r="D5" s="9" t="s">
        <v>245</v>
      </c>
      <c r="E5" s="10" t="s">
        <v>180</v>
      </c>
      <c r="F5" s="10" t="s">
        <v>181</v>
      </c>
      <c r="G5" s="10" t="s">
        <v>246</v>
      </c>
      <c r="H5" s="10" t="s">
        <v>247</v>
      </c>
      <c r="I5" s="28" t="s">
        <v>55</v>
      </c>
      <c r="J5" s="11" t="s">
        <v>248</v>
      </c>
      <c r="K5" s="12"/>
      <c r="L5" s="12"/>
      <c r="M5" s="13"/>
      <c r="N5" s="11" t="s">
        <v>186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192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3" t="s">
        <v>167</v>
      </c>
      <c r="B11" s="34"/>
      <c r="C11" s="34"/>
      <c r="D11" s="34"/>
      <c r="E11" s="34"/>
      <c r="F11" s="34"/>
      <c r="G11" s="34"/>
      <c r="H11" s="3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3" customHeight="1" spans="1:1">
      <c r="A13" s="81" t="s">
        <v>250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251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"单位名称："&amp;"宜良县融媒体中心"</f>
        <v>单位名称：宜良县融媒体中心</v>
      </c>
    </row>
    <row r="5" ht="44.25" customHeight="1" spans="1:10">
      <c r="A5" s="67" t="s">
        <v>179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6">
        <v>6</v>
      </c>
      <c r="G6" s="134">
        <v>7</v>
      </c>
      <c r="H6" s="36">
        <v>8</v>
      </c>
      <c r="I6" s="36">
        <v>9</v>
      </c>
      <c r="J6" s="134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27"/>
    </row>
    <row r="10" customHeight="1" spans="1:1">
      <c r="A10" s="81" t="s">
        <v>250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2025-03-13T02:57:08Z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0B82034A804F4D42AC91A5427944EB79_13</vt:lpwstr>
  </property>
  <property fmtid="{D5CDD505-2E9C-101B-9397-08002B2CF9AE}" pid="3" name="KSOProductBuildVer">
    <vt:lpwstr>2052-12.1.0.20305</vt:lpwstr>
  </property>
</Properties>
</file>