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8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</definedNames>
  <calcPr calcId="144525"/>
</workbook>
</file>

<file path=xl/sharedStrings.xml><?xml version="1.0" encoding="utf-8"?>
<sst xmlns="http://schemas.openxmlformats.org/spreadsheetml/2006/main" count="922" uniqueCount="345">
  <si>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</si>
  <si>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</si>
  <si>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</si>
  <si>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</si>
  <si>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</si>
  <si>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</si>
  <si>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</si>
  <si>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</si>
  <si>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</si>
  <si>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</si>
  <si>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</si>
  <si>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</si>
  <si>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</si>
  <si>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</si>
  <si>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</si>
  <si>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</si>
  <si>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</si>
  <si>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</si>
  <si>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</si>
  <si>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</si>
  <si>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</si>
  <si>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</si>
  <si>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</si>
  <si>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</si>
  <si>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</si>
  <si>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</si>
  <si>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</si>
  <si>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</si>
  <si>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</si>
  <si>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</si>
  <si>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</si>
  <si>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</si>
  <si>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</si>
  <si>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</si>
  <si>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</si>
  <si>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</si>
  <si>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</si>
  <si>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</si>
  <si>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</si>
  <si>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</si>
  <si>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</si>
  <si>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</si>
  <si>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</si>
  <si>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</si>
  <si>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</si>
  <si>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</si>
  <si>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</si>
  <si>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</si>
  <si>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</si>
  <si>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</si>
  <si>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</si>
  <si>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</si>
  <si>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</si>
  <si>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</si>
  <si>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</si>
  <si>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</si>
  <si>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</si>
  <si>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</si>
  <si>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</si>
  <si>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</si>
  <si>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</si>
  <si>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</si>
  <si>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</si>
  <si>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</si>
  <si>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</si>
  <si>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</si>
  <si>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</si>
  <si>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</si>
  <si>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</si>
  <si>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169001</t>
  </si>
  <si>
    <t>宜良县林业和草原局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</si>
  <si>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</si>
  <si>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</si>
  <si>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</si>
  <si>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</si>
  <si>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</si>
  <si>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</si>
  <si>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</si>
  <si>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</si>
  <si>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</si>
  <si>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</si>
  <si>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</si>
  <si>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</si>
  <si>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</si>
  <si>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</si>
  <si>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</si>
  <si>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</si>
  <si>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</si>
  <si>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</si>
  <si>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</si>
  <si>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</si>
  <si>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</si>
  <si>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</si>
  <si>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</si>
  <si>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</si>
  <si>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</si>
  <si>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</si>
  <si>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</si>
  <si>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</si>
  <si>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</si>
  <si>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</si>
  <si>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</si>
  <si>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</si>
  <si>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</si>
  <si>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</si>
  <si>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</si>
  <si>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</si>
  <si>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</si>
  <si>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</si>
  <si>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</si>
  <si>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</si>
  <si>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</si>
  <si>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</si>
  <si>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</si>
  <si>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</si>
  <si>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</si>
  <si>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</si>
  <si>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</si>
  <si>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</si>
  <si>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</si>
  <si>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</si>
  <si>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</si>
  <si>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</si>
  <si>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</si>
  <si>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</si>
  <si>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</si>
  <si>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</si>
  <si>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21302</t>
  </si>
  <si>
    <t>林业和草原</t>
  </si>
  <si>
    <t>2130201</t>
  </si>
  <si>
    <t>行政运行</t>
  </si>
  <si>
    <t>2130204</t>
  </si>
  <si>
    <t>事业机构</t>
  </si>
  <si>
    <t>2130234</t>
  </si>
  <si>
    <t>林业草原防灾减灾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</si>
  <si>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</si>
  <si>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</si>
  <si>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</si>
  <si>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</si>
  <si>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</si>
  <si>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</si>
  <si>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</si>
  <si>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</si>
  <si>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</si>
  <si>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</si>
  <si>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</si>
  <si>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</si>
  <si>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</si>
  <si>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</si>
  <si>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</si>
  <si>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</si>
  <si>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</si>
  <si>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</si>
  <si>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</si>
  <si>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</si>
  <si>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</si>
  <si>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</si>
  <si>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</si>
  <si>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</si>
  <si>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</si>
  <si>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</si>
  <si>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</si>
  <si>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</si>
  <si>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</si>
  <si>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</si>
  <si>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</si>
  <si>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</si>
  <si>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</si>
  <si>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</si>
  <si>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</si>
  <si>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</si>
  <si>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</si>
  <si>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</si>
  <si>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</si>
  <si>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</si>
  <si>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</si>
  <si>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</si>
  <si>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</si>
  <si>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</si>
  <si>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</si>
  <si>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</si>
  <si>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</si>
  <si>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</si>
  <si>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</si>
  <si>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</si>
  <si>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</si>
  <si>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</si>
  <si>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备注：宜良县林业和草原局2025年公务接待费预算为14080.00元，较上年减少0.00元，下降0.00%，国内公务接待批次为20次，共计接待520人次。</t>
  </si>
  <si>
    <t>预算04表</t>
  </si>
  <si>
    <t>单位名称：宜良县林业和草原局机关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</si>
  <si>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</si>
  <si>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</si>
  <si>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</si>
  <si>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</si>
  <si>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</si>
  <si>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</si>
  <si>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</si>
  <si>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</si>
  <si>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</si>
  <si>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</si>
  <si>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</si>
  <si>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</si>
  <si>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</si>
  <si>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</si>
  <si>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</si>
  <si>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</si>
  <si>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</si>
  <si>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</si>
  <si>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530125210000000001183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</si>
  <si>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</si>
  <si>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</si>
  <si>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</si>
  <si>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</si>
  <si>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</si>
  <si>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</si>
  <si>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</si>
  <si>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530125210000000001184</t>
  </si>
  <si>
    <t>事业人员支出工资</t>
  </si>
  <si>
    <t>30107</t>
  </si>
  <si>
    <t>绩效工资</t>
  </si>
  <si>
    <t>530125210000000001185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</si>
  <si>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</si>
  <si>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</si>
  <si>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</si>
  <si>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</si>
  <si>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</si>
  <si>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</si>
  <si>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</si>
  <si>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</si>
  <si>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</si>
  <si>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</si>
  <si>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</si>
  <si>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530125210000000001186</t>
  </si>
  <si>
    <t>30113</t>
  </si>
  <si>
    <t>530125210000000001187</t>
  </si>
  <si>
    <t>对个人和家庭的补助</t>
  </si>
  <si>
    <t>30304</t>
  </si>
  <si>
    <t>抚恤金</t>
  </si>
  <si>
    <t>530125210000000001188</t>
  </si>
  <si>
    <t>公车购置及运维费</t>
  </si>
  <si>
    <t>30231</t>
  </si>
  <si>
    <t>公务用车运行维护费</t>
  </si>
  <si>
    <t>530125210000000001189</t>
  </si>
  <si>
    <t>30217</t>
  </si>
  <si>
    <t>530125210000000001190</t>
  </si>
  <si>
    <t>行政公务交通补贴</t>
  </si>
  <si>
    <t>30239</t>
  </si>
  <si>
    <t>其他交通费用</t>
  </si>
  <si>
    <t>530125210000000001191</t>
  </si>
  <si>
    <t>工会经费</t>
  </si>
  <si>
    <t>30228</t>
  </si>
  <si>
    <t>530125210000000001192</t>
  </si>
  <si>
    <t>一般公用经费</t>
  </si>
  <si>
    <t>30201</t>
  </si>
  <si>
    <t>办公费</t>
  </si>
  <si>
    <t>30206</t>
  </si>
  <si>
    <t>电费</t>
  </si>
  <si>
    <t>30229</t>
  </si>
  <si>
    <t>福利费</t>
  </si>
  <si>
    <t>530125231100001284946</t>
  </si>
  <si>
    <t>离退休人员支出</t>
  </si>
  <si>
    <t>30305</t>
  </si>
  <si>
    <t>生活补助</t>
  </si>
  <si>
    <t>530125231100001454305</t>
  </si>
  <si>
    <t>行政人员绩效奖励</t>
  </si>
  <si>
    <t>530125251100003811016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</si>
  <si>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</si>
  <si>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</si>
  <si>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</si>
  <si>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</si>
  <si>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</si>
  <si>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</si>
  <si>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</si>
  <si>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</si>
  <si>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</si>
  <si>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</si>
  <si>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</si>
  <si>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</si>
  <si>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</si>
  <si>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</si>
  <si>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</si>
  <si>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</si>
  <si>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</si>
  <si>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</si>
  <si>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</si>
  <si>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</si>
  <si>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</si>
  <si>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</si>
  <si>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</si>
  <si>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</si>
  <si>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</si>
  <si>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</si>
  <si>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</si>
  <si>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</si>
  <si>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</si>
  <si>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</si>
  <si>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</si>
  <si>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</si>
  <si>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</si>
  <si>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</si>
  <si>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</si>
  <si>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备注：当面向中小企业预留资金大于合计时，面向中小企业预留资金为三年预计数，2025年我单位无此预算项目，本表为空。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</si>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</sst>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;\-#,##0;;@"/>
    <numFmt numFmtId="178" formatCode="yyyy/mm/dd"/>
    <numFmt numFmtId="179" formatCode="#,##0.00;\-#,##0.0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9" fontId="17" fillId="0" borderId="7">
      <alignment horizontal="right" vertical="center"/>
    </xf>
    <xf numFmtId="49" fontId="17" fillId="0" borderId="7">
      <alignment horizontal="left" vertical="center" wrapText="1"/>
    </xf>
    <xf numFmtId="179" fontId="17" fillId="0" borderId="7">
      <alignment horizontal="right" vertical="center"/>
    </xf>
    <xf numFmtId="180" fontId="17" fillId="0" borderId="7">
      <alignment horizontal="right" vertical="center"/>
    </xf>
    <xf numFmtId="177" fontId="17" fillId="0" borderId="7">
      <alignment horizontal="right" vertical="center"/>
    </xf>
  </cellStyleXfs>
  <cellXfs count="193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7" fontId="5" fillId="0" borderId="7" xfId="56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6"/>
      <c r="B1" s="26"/>
      <c r="C1" s="26"/>
      <c r="D1" s="26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"单位名称："&amp;"宜良县林业和草原局机关"</f>
        <v>单位名称：宜良县林业和草原局机关</v>
      </c>
      <c r="B4" s="151"/>
      <c r="D4" s="136" t="s">
        <v>1</v>
      </c>
    </row>
    <row r="5" ht="23.25" customHeight="1" spans="1:4">
      <c r="A5" s="159" t="s">
        <v>2</v>
      </c>
      <c r="B5" s="160"/>
      <c r="C5" s="159" t="s">
        <v>3</v>
      </c>
      <c r="D5" s="160"/>
    </row>
    <row r="6" ht="24" customHeight="1" spans="1:4">
      <c r="A6" s="159" t="s">
        <v>4</v>
      </c>
      <c r="B6" s="159" t="s">
        <v>5</v>
      </c>
      <c r="C6" s="159" t="s">
        <v>6</v>
      </c>
      <c r="D6" s="159" t="s">
        <v>5</v>
      </c>
    </row>
    <row r="7" ht="17.25" customHeight="1" spans="1:4">
      <c r="A7" s="161" t="s">
        <v>7</v>
      </c>
      <c r="B7" s="77">
        <v>11290030.67</v>
      </c>
      <c r="C7" s="161" t="s">
        <v>8</v>
      </c>
      <c r="D7" s="77"/>
    </row>
    <row r="8" ht="17.25" customHeight="1" spans="1:4">
      <c r="A8" s="161" t="s">
        <v>9</v>
      </c>
      <c r="B8" s="77"/>
      <c r="C8" s="161" t="s">
        <v>10</v>
      </c>
      <c r="D8" s="77"/>
    </row>
    <row r="9" ht="17.25" customHeight="1" spans="1:4">
      <c r="A9" s="161" t="s">
        <v>11</v>
      </c>
      <c r="B9" s="77"/>
      <c r="C9" s="192" t="s">
        <v>12</v>
      </c>
      <c r="D9" s="77"/>
    </row>
    <row r="10" ht="17.25" customHeight="1" spans="1:4">
      <c r="A10" s="161" t="s">
        <v>13</v>
      </c>
      <c r="B10" s="77"/>
      <c r="C10" s="192" t="s">
        <v>14</v>
      </c>
      <c r="D10" s="77"/>
    </row>
    <row r="11" ht="17.25" customHeight="1" spans="1:4">
      <c r="A11" s="161" t="s">
        <v>15</v>
      </c>
      <c r="B11" s="77"/>
      <c r="C11" s="192" t="s">
        <v>16</v>
      </c>
      <c r="D11" s="77"/>
    </row>
    <row r="12" ht="17.25" customHeight="1" spans="1:4">
      <c r="A12" s="161" t="s">
        <v>17</v>
      </c>
      <c r="B12" s="77"/>
      <c r="C12" s="192" t="s">
        <v>18</v>
      </c>
      <c r="D12" s="77"/>
    </row>
    <row r="13" ht="17.25" customHeight="1" spans="1:4">
      <c r="A13" s="161" t="s">
        <v>19</v>
      </c>
      <c r="B13" s="77"/>
      <c r="C13" s="31" t="s">
        <v>20</v>
      </c>
      <c r="D13" s="77"/>
    </row>
    <row r="14" ht="17.25" customHeight="1" spans="1:4">
      <c r="A14" s="161" t="s">
        <v>21</v>
      </c>
      <c r="B14" s="77"/>
      <c r="C14" s="31" t="s">
        <v>22</v>
      </c>
      <c r="D14" s="77">
        <v>1628764.32</v>
      </c>
    </row>
    <row r="15" ht="17.25" customHeight="1" spans="1:4">
      <c r="A15" s="161" t="s">
        <v>23</v>
      </c>
      <c r="B15" s="77"/>
      <c r="C15" s="31" t="s">
        <v>24</v>
      </c>
      <c r="D15" s="77">
        <v>817291.35</v>
      </c>
    </row>
    <row r="16" ht="17.25" customHeight="1" spans="1:4">
      <c r="A16" s="161" t="s">
        <v>25</v>
      </c>
      <c r="B16" s="77"/>
      <c r="C16" s="31" t="s">
        <v>26</v>
      </c>
      <c r="D16" s="77"/>
    </row>
    <row r="17" ht="17.25" customHeight="1" spans="1:4">
      <c r="A17" s="141"/>
      <c r="B17" s="77"/>
      <c r="C17" s="31" t="s">
        <v>27</v>
      </c>
      <c r="D17" s="77"/>
    </row>
    <row r="18" ht="17.25" customHeight="1" spans="1:4">
      <c r="A18" s="162"/>
      <c r="B18" s="77"/>
      <c r="C18" s="31" t="s">
        <v>28</v>
      </c>
      <c r="D18" s="77">
        <v>8303587</v>
      </c>
    </row>
    <row r="19" ht="17.25" customHeight="1" spans="1:4">
      <c r="A19" s="162"/>
      <c r="B19" s="77"/>
      <c r="C19" s="31" t="s">
        <v>29</v>
      </c>
      <c r="D19" s="77"/>
    </row>
    <row r="20" ht="17.25" customHeight="1" spans="1:4">
      <c r="A20" s="162"/>
      <c r="B20" s="77"/>
      <c r="C20" s="31" t="s">
        <v>30</v>
      </c>
      <c r="D20" s="77"/>
    </row>
    <row r="21" ht="17.25" customHeight="1" spans="1:4">
      <c r="A21" s="162"/>
      <c r="B21" s="77"/>
      <c r="C21" s="31" t="s">
        <v>31</v>
      </c>
      <c r="D21" s="77"/>
    </row>
    <row r="22" ht="17.25" customHeight="1" spans="1:4">
      <c r="A22" s="162"/>
      <c r="B22" s="77"/>
      <c r="C22" s="31" t="s">
        <v>32</v>
      </c>
      <c r="D22" s="77"/>
    </row>
    <row r="23" ht="17.25" customHeight="1" spans="1:4">
      <c r="A23" s="162"/>
      <c r="B23" s="77"/>
      <c r="C23" s="31" t="s">
        <v>33</v>
      </c>
      <c r="D23" s="77"/>
    </row>
    <row r="24" ht="17.25" customHeight="1" spans="1:4">
      <c r="A24" s="162"/>
      <c r="B24" s="77"/>
      <c r="C24" s="31" t="s">
        <v>34</v>
      </c>
      <c r="D24" s="77"/>
    </row>
    <row r="25" ht="17.25" customHeight="1" spans="1:4">
      <c r="A25" s="162"/>
      <c r="B25" s="77"/>
      <c r="C25" s="31" t="s">
        <v>35</v>
      </c>
      <c r="D25" s="77">
        <v>540388</v>
      </c>
    </row>
    <row r="26" ht="17.25" customHeight="1" spans="1:4">
      <c r="A26" s="162"/>
      <c r="B26" s="77"/>
      <c r="C26" s="31" t="s">
        <v>36</v>
      </c>
      <c r="D26" s="77"/>
    </row>
    <row r="27" ht="17.25" customHeight="1" spans="1:4">
      <c r="A27" s="162"/>
      <c r="B27" s="77"/>
      <c r="C27" s="141" t="s">
        <v>37</v>
      </c>
      <c r="D27" s="77"/>
    </row>
    <row r="28" ht="17.25" customHeight="1" spans="1:4">
      <c r="A28" s="162"/>
      <c r="B28" s="77"/>
      <c r="C28" s="31" t="s">
        <v>38</v>
      </c>
      <c r="D28" s="77"/>
    </row>
    <row r="29" ht="16.5" customHeight="1" spans="1:4">
      <c r="A29" s="162"/>
      <c r="B29" s="77"/>
      <c r="C29" s="31" t="s">
        <v>39</v>
      </c>
      <c r="D29" s="77"/>
    </row>
    <row r="30" ht="16.5" customHeight="1" spans="1:4">
      <c r="A30" s="162"/>
      <c r="B30" s="77"/>
      <c r="C30" s="141" t="s">
        <v>40</v>
      </c>
      <c r="D30" s="77"/>
    </row>
    <row r="31" ht="17.25" customHeight="1" spans="1:4">
      <c r="A31" s="162"/>
      <c r="B31" s="77"/>
      <c r="C31" s="141" t="s">
        <v>41</v>
      </c>
      <c r="D31" s="77"/>
    </row>
    <row r="32" ht="17.25" customHeight="1" spans="1:4">
      <c r="A32" s="162"/>
      <c r="B32" s="77"/>
      <c r="C32" s="31" t="s">
        <v>42</v>
      </c>
      <c r="D32" s="77"/>
    </row>
    <row r="33" ht="16.5" customHeight="1" spans="1:4">
      <c r="A33" s="162" t="s">
        <v>43</v>
      </c>
      <c r="B33" s="77">
        <v>11290030.67</v>
      </c>
      <c r="C33" s="162" t="s">
        <v>44</v>
      </c>
      <c r="D33" s="77">
        <v>11290030.67</v>
      </c>
    </row>
    <row r="34" ht="16.5" customHeight="1" spans="1:4">
      <c r="A34" s="141" t="s">
        <v>45</v>
      </c>
      <c r="B34" s="77"/>
      <c r="C34" s="141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3" t="s">
        <v>50</v>
      </c>
      <c r="B37" s="77">
        <v>11290030.67</v>
      </c>
      <c r="C37" s="163" t="s">
        <v>51</v>
      </c>
      <c r="D37" s="77">
        <v>11290030.67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6"/>
      <c r="B1" s="26"/>
      <c r="C1" s="26"/>
      <c r="D1" s="26"/>
      <c r="E1" s="26"/>
      <c r="F1" s="26"/>
    </row>
    <row r="2" ht="12" customHeight="1" spans="1:6">
      <c r="A2" s="116">
        <v>1</v>
      </c>
      <c r="B2" s="117">
        <v>0</v>
      </c>
      <c r="C2" s="116">
        <v>1</v>
      </c>
      <c r="D2" s="118"/>
      <c r="E2" s="118"/>
      <c r="F2" s="115" t="s">
        <v>287</v>
      </c>
    </row>
    <row r="3" ht="42" customHeight="1" spans="1:6">
      <c r="A3" s="119" t="str">
        <f>"2025"&amp;"年部门政府性基金预算支出预算表"</f>
        <v>2025年部门政府性基金预算支出预算表</v>
      </c>
      <c r="B3" s="119" t="s">
        <v>288</v>
      </c>
      <c r="C3" s="120"/>
      <c r="D3" s="121"/>
      <c r="E3" s="121"/>
      <c r="F3" s="121"/>
    </row>
    <row r="4" ht="13.5" customHeight="1" spans="1:6">
      <c r="A4" s="4" t="s">
        <v>189</v>
      </c>
      <c r="B4" s="4"/>
      <c r="C4" s="116"/>
      <c r="D4" s="118"/>
      <c r="E4" s="118"/>
      <c r="F4" s="115" t="s">
        <v>1</v>
      </c>
    </row>
    <row r="5" ht="19.5" customHeight="1" spans="1:6">
      <c r="A5" s="122" t="s">
        <v>191</v>
      </c>
      <c r="B5" s="123" t="s">
        <v>72</v>
      </c>
      <c r="C5" s="122" t="s">
        <v>73</v>
      </c>
      <c r="D5" s="10" t="s">
        <v>289</v>
      </c>
      <c r="E5" s="11"/>
      <c r="F5" s="12"/>
    </row>
    <row r="6" ht="18.75" customHeight="1" spans="1:6">
      <c r="A6" s="124"/>
      <c r="B6" s="125"/>
      <c r="C6" s="124"/>
      <c r="D6" s="15" t="s">
        <v>55</v>
      </c>
      <c r="E6" s="10" t="s">
        <v>75</v>
      </c>
      <c r="F6" s="15" t="s">
        <v>76</v>
      </c>
    </row>
    <row r="7" ht="18.75" customHeight="1" spans="1:6">
      <c r="A7" s="66">
        <v>1</v>
      </c>
      <c r="B7" s="126" t="s">
        <v>83</v>
      </c>
      <c r="C7" s="66">
        <v>3</v>
      </c>
      <c r="D7" s="127">
        <v>4</v>
      </c>
      <c r="E7" s="127">
        <v>5</v>
      </c>
      <c r="F7" s="127">
        <v>6</v>
      </c>
    </row>
    <row r="8" ht="21" customHeight="1" spans="1:6">
      <c r="A8" s="20"/>
      <c r="B8" s="20"/>
      <c r="C8" s="20"/>
      <c r="D8" s="77"/>
      <c r="E8" s="77"/>
      <c r="F8" s="77"/>
    </row>
    <row r="9" ht="21" customHeight="1" spans="1:6">
      <c r="A9" s="20"/>
      <c r="B9" s="20"/>
      <c r="C9" s="20"/>
      <c r="D9" s="77"/>
      <c r="E9" s="77"/>
      <c r="F9" s="77"/>
    </row>
    <row r="10" ht="18.75" customHeight="1" spans="1:6">
      <c r="A10" s="128" t="s">
        <v>179</v>
      </c>
      <c r="B10" s="128" t="s">
        <v>179</v>
      </c>
      <c r="C10" s="129" t="s">
        <v>179</v>
      </c>
      <c r="D10" s="77"/>
      <c r="E10" s="77"/>
      <c r="F10" s="77"/>
    </row>
    <row r="11" customHeight="1" spans="1:1">
      <c r="A11" t="s">
        <v>276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ht="15.75" customHeight="1" spans="2:19">
      <c r="B2" s="81"/>
      <c r="C2" s="81"/>
      <c r="R2" s="2"/>
      <c r="S2" s="2" t="s">
        <v>290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3"/>
      <c r="E3" s="3"/>
      <c r="F3" s="3"/>
      <c r="G3" s="3"/>
      <c r="H3" s="3"/>
      <c r="I3" s="3"/>
      <c r="J3" s="3"/>
      <c r="K3" s="3"/>
      <c r="L3" s="3"/>
      <c r="M3" s="64"/>
      <c r="N3" s="3"/>
      <c r="O3" s="3"/>
      <c r="P3" s="64"/>
      <c r="Q3" s="3"/>
      <c r="R3" s="64"/>
      <c r="S3" s="64"/>
    </row>
    <row r="4" ht="18.75" customHeight="1" spans="1:19">
      <c r="A4" s="108" t="s">
        <v>189</v>
      </c>
      <c r="B4" s="83"/>
      <c r="C4" s="83"/>
      <c r="D4" s="6"/>
      <c r="E4" s="6"/>
      <c r="F4" s="6"/>
      <c r="G4" s="6"/>
      <c r="H4" s="6"/>
      <c r="I4" s="6"/>
      <c r="J4" s="6"/>
      <c r="K4" s="6"/>
      <c r="L4" s="6"/>
      <c r="R4" s="7"/>
      <c r="S4" s="115" t="s">
        <v>1</v>
      </c>
    </row>
    <row r="5" ht="15.75" customHeight="1" spans="1:19">
      <c r="A5" s="9" t="s">
        <v>190</v>
      </c>
      <c r="B5" s="84" t="s">
        <v>191</v>
      </c>
      <c r="C5" s="84" t="s">
        <v>291</v>
      </c>
      <c r="D5" s="85" t="s">
        <v>292</v>
      </c>
      <c r="E5" s="85" t="s">
        <v>293</v>
      </c>
      <c r="F5" s="85" t="s">
        <v>294</v>
      </c>
      <c r="G5" s="85" t="s">
        <v>295</v>
      </c>
      <c r="H5" s="85" t="s">
        <v>296</v>
      </c>
      <c r="I5" s="98" t="s">
        <v>198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4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297</v>
      </c>
      <c r="L6" s="87" t="s">
        <v>298</v>
      </c>
      <c r="M6" s="100" t="s">
        <v>299</v>
      </c>
      <c r="N6" s="101" t="s">
        <v>300</v>
      </c>
      <c r="O6" s="101"/>
      <c r="P6" s="106"/>
      <c r="Q6" s="101"/>
      <c r="R6" s="107"/>
      <c r="S6" s="88"/>
    </row>
    <row r="7" ht="54" customHeight="1" spans="1:19">
      <c r="A7" s="17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83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179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08" t="s">
        <v>301</v>
      </c>
      <c r="B11" s="4"/>
      <c r="C11" s="4"/>
      <c r="D11" s="108"/>
      <c r="E11" s="108"/>
      <c r="F11" s="10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302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">
        <v>189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9" t="s">
        <v>190</v>
      </c>
      <c r="B5" s="84" t="s">
        <v>191</v>
      </c>
      <c r="C5" s="84" t="s">
        <v>291</v>
      </c>
      <c r="D5" s="84" t="s">
        <v>303</v>
      </c>
      <c r="E5" s="84" t="s">
        <v>304</v>
      </c>
      <c r="F5" s="84" t="s">
        <v>305</v>
      </c>
      <c r="G5" s="84" t="s">
        <v>306</v>
      </c>
      <c r="H5" s="85" t="s">
        <v>307</v>
      </c>
      <c r="I5" s="85" t="s">
        <v>308</v>
      </c>
      <c r="J5" s="98" t="s">
        <v>198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4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297</v>
      </c>
      <c r="M6" s="87" t="s">
        <v>298</v>
      </c>
      <c r="N6" s="100" t="s">
        <v>299</v>
      </c>
      <c r="O6" s="101" t="s">
        <v>300</v>
      </c>
      <c r="P6" s="101"/>
      <c r="Q6" s="106"/>
      <c r="R6" s="101"/>
      <c r="S6" s="107"/>
      <c r="T6" s="88"/>
    </row>
    <row r="7" ht="54" customHeight="1" spans="1:20">
      <c r="A7" s="17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8">
        <v>1</v>
      </c>
      <c r="B8" s="88">
        <v>2</v>
      </c>
      <c r="C8" s="18">
        <v>3</v>
      </c>
      <c r="D8" s="18">
        <v>4</v>
      </c>
      <c r="E8" s="88">
        <v>5</v>
      </c>
      <c r="F8" s="18">
        <v>6</v>
      </c>
      <c r="G8" s="18">
        <v>7</v>
      </c>
      <c r="H8" s="88">
        <v>8</v>
      </c>
      <c r="I8" s="18">
        <v>9</v>
      </c>
      <c r="J8" s="18">
        <v>10</v>
      </c>
      <c r="K8" s="88">
        <v>11</v>
      </c>
      <c r="L8" s="18">
        <v>12</v>
      </c>
      <c r="M8" s="18">
        <v>13</v>
      </c>
      <c r="N8" s="88">
        <v>14</v>
      </c>
      <c r="O8" s="18">
        <v>15</v>
      </c>
      <c r="P8" s="18">
        <v>16</v>
      </c>
      <c r="Q8" s="88">
        <v>17</v>
      </c>
      <c r="R8" s="18">
        <v>18</v>
      </c>
      <c r="S8" s="18">
        <v>19</v>
      </c>
      <c r="T8" s="18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179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276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ht="17.25" customHeight="1" spans="4:24">
      <c r="D2" s="69"/>
      <c r="W2" s="2"/>
      <c r="X2" s="2" t="s">
        <v>309</v>
      </c>
    </row>
    <row r="3" ht="41.25" customHeight="1" spans="1:24">
      <c r="A3" s="70" t="str">
        <f>"2025"&amp;"年对下转移支付预算表"</f>
        <v>2025年对下转移支付预算表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4"/>
      <c r="X3" s="64"/>
    </row>
    <row r="4" ht="18" customHeight="1" spans="1:24">
      <c r="A4" s="71" t="s">
        <v>189</v>
      </c>
      <c r="B4" s="72"/>
      <c r="C4" s="72"/>
      <c r="D4" s="73"/>
      <c r="E4" s="74"/>
      <c r="F4" s="74"/>
      <c r="G4" s="74"/>
      <c r="H4" s="74"/>
      <c r="I4" s="74"/>
      <c r="W4" s="7"/>
      <c r="X4" s="7" t="s">
        <v>1</v>
      </c>
    </row>
    <row r="5" ht="19.5" customHeight="1" spans="1:24">
      <c r="A5" s="27" t="s">
        <v>310</v>
      </c>
      <c r="B5" s="10" t="s">
        <v>198</v>
      </c>
      <c r="C5" s="11"/>
      <c r="D5" s="11"/>
      <c r="E5" s="10" t="s">
        <v>311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78"/>
      <c r="X5" s="79"/>
    </row>
    <row r="6" ht="40.5" customHeight="1" spans="1:24">
      <c r="A6" s="18"/>
      <c r="B6" s="28" t="s">
        <v>55</v>
      </c>
      <c r="C6" s="9" t="s">
        <v>58</v>
      </c>
      <c r="D6" s="75" t="s">
        <v>297</v>
      </c>
      <c r="E6" s="47" t="s">
        <v>312</v>
      </c>
      <c r="F6" s="47" t="s">
        <v>313</v>
      </c>
      <c r="G6" s="47" t="s">
        <v>314</v>
      </c>
      <c r="H6" s="47" t="s">
        <v>315</v>
      </c>
      <c r="I6" s="47" t="s">
        <v>316</v>
      </c>
      <c r="J6" s="47" t="s">
        <v>317</v>
      </c>
      <c r="K6" s="47" t="s">
        <v>318</v>
      </c>
      <c r="L6" s="47" t="s">
        <v>319</v>
      </c>
      <c r="M6" s="47" t="s">
        <v>320</v>
      </c>
      <c r="N6" s="47" t="s">
        <v>321</v>
      </c>
      <c r="O6" s="47" t="s">
        <v>322</v>
      </c>
      <c r="P6" s="47" t="s">
        <v>323</v>
      </c>
      <c r="Q6" s="47" t="s">
        <v>324</v>
      </c>
      <c r="R6" s="47" t="s">
        <v>325</v>
      </c>
      <c r="S6" s="47" t="s">
        <v>326</v>
      </c>
      <c r="T6" s="47" t="s">
        <v>327</v>
      </c>
      <c r="U6" s="47" t="s">
        <v>328</v>
      </c>
      <c r="V6" s="47" t="s">
        <v>329</v>
      </c>
      <c r="W6" s="47" t="s">
        <v>330</v>
      </c>
      <c r="X6" s="80" t="s">
        <v>331</v>
      </c>
    </row>
    <row r="7" ht="19.5" customHeight="1" spans="1:24">
      <c r="A7" s="19">
        <v>1</v>
      </c>
      <c r="B7" s="19">
        <v>2</v>
      </c>
      <c r="C7" s="19">
        <v>3</v>
      </c>
      <c r="D7" s="76">
        <v>4</v>
      </c>
      <c r="E7" s="35">
        <v>5</v>
      </c>
      <c r="F7" s="19">
        <v>6</v>
      </c>
      <c r="G7" s="19">
        <v>7</v>
      </c>
      <c r="H7" s="76">
        <v>8</v>
      </c>
      <c r="I7" s="19">
        <v>9</v>
      </c>
      <c r="J7" s="19">
        <v>10</v>
      </c>
      <c r="K7" s="19">
        <v>11</v>
      </c>
      <c r="L7" s="76">
        <v>12</v>
      </c>
      <c r="M7" s="19">
        <v>13</v>
      </c>
      <c r="N7" s="19">
        <v>14</v>
      </c>
      <c r="O7" s="19">
        <v>15</v>
      </c>
      <c r="P7" s="76">
        <v>16</v>
      </c>
      <c r="Q7" s="19">
        <v>17</v>
      </c>
      <c r="R7" s="19">
        <v>18</v>
      </c>
      <c r="S7" s="19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customHeight="1" spans="1:1">
      <c r="A10" t="s">
        <v>276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6"/>
      <c r="B1" s="26"/>
      <c r="C1" s="26"/>
      <c r="D1" s="26"/>
      <c r="E1" s="26"/>
      <c r="F1" s="26"/>
      <c r="G1" s="26"/>
      <c r="H1" s="26"/>
      <c r="I1" s="26"/>
      <c r="J1" s="26"/>
    </row>
    <row r="2" ht="16.5" customHeight="1" spans="10:10">
      <c r="J2" s="2" t="s">
        <v>332</v>
      </c>
    </row>
    <row r="3" ht="41.25" customHeight="1" spans="1:10">
      <c r="A3" s="63" t="str">
        <f>"2025"&amp;"年对下转移支付绩效目标表"</f>
        <v>2025年对下转移支付绩效目标表</v>
      </c>
      <c r="B3" s="3"/>
      <c r="C3" s="3"/>
      <c r="D3" s="3"/>
      <c r="E3" s="3"/>
      <c r="F3" s="64"/>
      <c r="G3" s="3"/>
      <c r="H3" s="64"/>
      <c r="I3" s="64"/>
      <c r="J3" s="3"/>
    </row>
    <row r="4" ht="17.25" customHeight="1" spans="1:1">
      <c r="A4" s="4" t="s">
        <v>189</v>
      </c>
    </row>
    <row r="5" ht="44.25" customHeight="1" spans="1:10">
      <c r="A5" s="65" t="s">
        <v>310</v>
      </c>
      <c r="B5" s="65" t="s">
        <v>278</v>
      </c>
      <c r="C5" s="65" t="s">
        <v>279</v>
      </c>
      <c r="D5" s="65" t="s">
        <v>280</v>
      </c>
      <c r="E5" s="65" t="s">
        <v>281</v>
      </c>
      <c r="F5" s="66" t="s">
        <v>282</v>
      </c>
      <c r="G5" s="65" t="s">
        <v>283</v>
      </c>
      <c r="H5" s="66" t="s">
        <v>284</v>
      </c>
      <c r="I5" s="66" t="s">
        <v>285</v>
      </c>
      <c r="J5" s="65" t="s">
        <v>286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0"/>
      <c r="C8" s="20"/>
      <c r="D8" s="20"/>
      <c r="E8" s="29"/>
      <c r="F8" s="20"/>
      <c r="G8" s="29"/>
      <c r="H8" s="20"/>
      <c r="I8" s="20"/>
      <c r="J8" s="29"/>
    </row>
    <row r="9" customHeight="1" spans="1:1">
      <c r="A9" t="s">
        <v>276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6"/>
      <c r="B1" s="26"/>
      <c r="C1" s="26"/>
      <c r="D1" s="26"/>
      <c r="E1" s="26"/>
      <c r="F1" s="26"/>
      <c r="G1" s="26"/>
      <c r="H1" s="26"/>
      <c r="I1" s="26"/>
    </row>
    <row r="2" customHeight="1" spans="1:9">
      <c r="A2" s="37" t="s">
        <v>333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">
        <v>189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190</v>
      </c>
      <c r="B5" s="47" t="s">
        <v>191</v>
      </c>
      <c r="C5" s="48" t="s">
        <v>334</v>
      </c>
      <c r="D5" s="46" t="s">
        <v>335</v>
      </c>
      <c r="E5" s="46" t="s">
        <v>336</v>
      </c>
      <c r="F5" s="46" t="s">
        <v>337</v>
      </c>
      <c r="G5" s="47" t="s">
        <v>338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295</v>
      </c>
      <c r="H6" s="47" t="s">
        <v>339</v>
      </c>
      <c r="I6" s="47" t="s">
        <v>340</v>
      </c>
    </row>
    <row r="7" ht="17.25" customHeight="1" spans="1:9">
      <c r="A7" s="51" t="s">
        <v>82</v>
      </c>
      <c r="B7" s="52" t="s">
        <v>83</v>
      </c>
      <c r="C7" s="51" t="s">
        <v>84</v>
      </c>
      <c r="D7" s="53" t="s">
        <v>85</v>
      </c>
      <c r="E7" s="51" t="s">
        <v>86</v>
      </c>
      <c r="F7" s="52" t="s">
        <v>87</v>
      </c>
      <c r="G7" s="54" t="s">
        <v>88</v>
      </c>
      <c r="H7" s="53" t="s">
        <v>89</v>
      </c>
      <c r="I7" s="53">
        <v>9</v>
      </c>
    </row>
    <row r="8" ht="19.5" customHeight="1" spans="1:9">
      <c r="A8" s="55"/>
      <c r="B8" s="31"/>
      <c r="C8" s="31"/>
      <c r="D8" s="29"/>
      <c r="E8" s="20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t="s">
        <v>276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customHeight="1" spans="4:11">
      <c r="D2" s="1"/>
      <c r="E2" s="1"/>
      <c r="F2" s="1"/>
      <c r="G2" s="1"/>
      <c r="K2" s="2" t="s">
        <v>341</v>
      </c>
    </row>
    <row r="3" ht="41.25" customHeight="1" spans="1:11">
      <c r="A3" s="3" t="str">
        <f>"2025"&amp;"年上级转移支付补助项目支出预算表"</f>
        <v>2025年上级转移支付补助项目支出预算表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3.5" customHeight="1" spans="1:11">
      <c r="A4" s="4" t="s">
        <v>189</v>
      </c>
      <c r="B4" s="5"/>
      <c r="C4" s="5"/>
      <c r="D4" s="5"/>
      <c r="E4" s="5"/>
      <c r="F4" s="5"/>
      <c r="G4" s="5"/>
      <c r="H4" s="6"/>
      <c r="I4" s="6"/>
      <c r="J4" s="6"/>
      <c r="K4" s="7" t="s">
        <v>1</v>
      </c>
    </row>
    <row r="5" ht="21.75" customHeight="1" spans="1:11">
      <c r="A5" s="8" t="s">
        <v>270</v>
      </c>
      <c r="B5" s="8" t="s">
        <v>193</v>
      </c>
      <c r="C5" s="8" t="s">
        <v>271</v>
      </c>
      <c r="D5" s="9" t="s">
        <v>194</v>
      </c>
      <c r="E5" s="9" t="s">
        <v>195</v>
      </c>
      <c r="F5" s="9" t="s">
        <v>272</v>
      </c>
      <c r="G5" s="9" t="s">
        <v>273</v>
      </c>
      <c r="H5" s="27" t="s">
        <v>55</v>
      </c>
      <c r="I5" s="10" t="s">
        <v>342</v>
      </c>
      <c r="J5" s="11"/>
      <c r="K5" s="12"/>
    </row>
    <row r="6" ht="21.75" customHeight="1" spans="1:11">
      <c r="A6" s="13"/>
      <c r="B6" s="13"/>
      <c r="C6" s="13"/>
      <c r="D6" s="14"/>
      <c r="E6" s="14"/>
      <c r="F6" s="14"/>
      <c r="G6" s="14"/>
      <c r="H6" s="28"/>
      <c r="I6" s="9" t="s">
        <v>58</v>
      </c>
      <c r="J6" s="9" t="s">
        <v>59</v>
      </c>
      <c r="K6" s="9" t="s">
        <v>60</v>
      </c>
    </row>
    <row r="7" ht="40.5" customHeight="1" spans="1:11">
      <c r="A7" s="16"/>
      <c r="B7" s="16"/>
      <c r="C7" s="16"/>
      <c r="D7" s="17"/>
      <c r="E7" s="17"/>
      <c r="F7" s="17"/>
      <c r="G7" s="17"/>
      <c r="H7" s="18"/>
      <c r="I7" s="17" t="s">
        <v>57</v>
      </c>
      <c r="J7" s="17"/>
      <c r="K7" s="17"/>
    </row>
    <row r="8" ht="15" customHeight="1" spans="1:11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35">
        <v>10</v>
      </c>
      <c r="K8" s="35">
        <v>11</v>
      </c>
    </row>
    <row r="9" ht="18.75" customHeight="1" spans="1:11">
      <c r="A9" s="29"/>
      <c r="B9" s="20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0"/>
      <c r="C10" s="20"/>
      <c r="D10" s="20"/>
      <c r="E10" s="20"/>
      <c r="F10" s="20"/>
      <c r="G10" s="20"/>
      <c r="H10" s="22"/>
      <c r="I10" s="22"/>
      <c r="J10" s="22"/>
      <c r="K10" s="30"/>
    </row>
    <row r="11" ht="18.75" customHeight="1" spans="1:11">
      <c r="A11" s="32" t="s">
        <v>179</v>
      </c>
      <c r="B11" s="33"/>
      <c r="C11" s="33"/>
      <c r="D11" s="33"/>
      <c r="E11" s="33"/>
      <c r="F11" s="33"/>
      <c r="G11" s="34"/>
      <c r="H11" s="22"/>
      <c r="I11" s="22"/>
      <c r="J11" s="22"/>
      <c r="K11" s="30"/>
    </row>
    <row r="12" customHeight="1" spans="1:1">
      <c r="A12" t="s">
        <v>276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31" sqref="E31"/>
    </sheetView>
  </sheetViews>
  <sheetFormatPr defaultColWidth="9" defaultRowHeight="13.5" outlineLevelCol="6"/>
  <cols>
    <col min="1" max="1" width="21.75" customWidth="1"/>
    <col min="2" max="2" width="22.75" customWidth="1"/>
    <col min="3" max="3" width="28.625" customWidth="1"/>
    <col min="4" max="4" width="24.125" customWidth="1"/>
    <col min="5" max="5" width="27" customWidth="1"/>
    <col min="6" max="6" width="24.125" customWidth="1"/>
    <col min="7" max="7" width="28.75" customWidth="1"/>
  </cols>
  <sheetData>
    <row r="1" spans="4:7">
      <c r="D1" s="1"/>
      <c r="G1" s="2" t="s">
        <v>343</v>
      </c>
    </row>
    <row r="2" ht="28.5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spans="1:7">
      <c r="A3" s="4" t="s">
        <v>189</v>
      </c>
      <c r="B3" s="5"/>
      <c r="C3" s="5"/>
      <c r="D3" s="5"/>
      <c r="E3" s="6"/>
      <c r="F3" s="6"/>
      <c r="G3" s="7" t="s">
        <v>1</v>
      </c>
    </row>
    <row r="4" spans="1:7">
      <c r="A4" s="8" t="s">
        <v>271</v>
      </c>
      <c r="B4" s="8" t="s">
        <v>270</v>
      </c>
      <c r="C4" s="8" t="s">
        <v>193</v>
      </c>
      <c r="D4" s="9" t="s">
        <v>344</v>
      </c>
      <c r="E4" s="10" t="s">
        <v>58</v>
      </c>
      <c r="F4" s="11"/>
      <c r="G4" s="12"/>
    </row>
    <row r="5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spans="1:7">
      <c r="A6" s="16"/>
      <c r="B6" s="16"/>
      <c r="C6" s="16"/>
      <c r="D6" s="17"/>
      <c r="E6" s="18"/>
      <c r="F6" s="17" t="s">
        <v>57</v>
      </c>
      <c r="G6" s="17"/>
    </row>
    <row r="7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spans="1:7">
      <c r="A8" s="20"/>
      <c r="B8" s="21"/>
      <c r="C8" s="21"/>
      <c r="D8" s="20"/>
      <c r="E8" s="22"/>
      <c r="F8" s="22"/>
      <c r="G8" s="22"/>
    </row>
    <row r="9" spans="1:7">
      <c r="A9" s="20"/>
      <c r="B9" s="20"/>
      <c r="C9" s="20"/>
      <c r="D9" s="20"/>
      <c r="E9" s="22"/>
      <c r="F9" s="22"/>
      <c r="G9" s="22"/>
    </row>
    <row r="10" spans="1:7">
      <c r="A10" s="23" t="s">
        <v>55</v>
      </c>
      <c r="B10" s="24"/>
      <c r="C10" s="24"/>
      <c r="D10" s="25"/>
      <c r="E10" s="22"/>
      <c r="F10" s="22"/>
      <c r="G10" s="22"/>
    </row>
    <row r="11" spans="1:1">
      <c r="A11" t="s">
        <v>276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B22" sqref="B22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"单位名称："&amp;"宜良县林业和草原局机关"</f>
        <v>单位名称：宜良县林业和草原局机关</v>
      </c>
      <c r="B4" s="151"/>
      <c r="S4" s="45" t="s">
        <v>1</v>
      </c>
    </row>
    <row r="5" ht="21.75" customHeight="1" spans="1:19">
      <c r="A5" s="179" t="s">
        <v>53</v>
      </c>
      <c r="B5" s="180" t="s">
        <v>54</v>
      </c>
      <c r="C5" s="180" t="s">
        <v>55</v>
      </c>
      <c r="D5" s="181" t="s">
        <v>56</v>
      </c>
      <c r="E5" s="181"/>
      <c r="F5" s="181"/>
      <c r="G5" s="181"/>
      <c r="H5" s="181"/>
      <c r="I5" s="128"/>
      <c r="J5" s="181"/>
      <c r="K5" s="181"/>
      <c r="L5" s="181"/>
      <c r="M5" s="181"/>
      <c r="N5" s="187"/>
      <c r="O5" s="181" t="s">
        <v>45</v>
      </c>
      <c r="P5" s="181"/>
      <c r="Q5" s="181"/>
      <c r="R5" s="181"/>
      <c r="S5" s="187"/>
    </row>
    <row r="6" ht="27" customHeight="1" spans="1:19">
      <c r="A6" s="182"/>
      <c r="B6" s="183"/>
      <c r="C6" s="183"/>
      <c r="D6" s="183" t="s">
        <v>57</v>
      </c>
      <c r="E6" s="183" t="s">
        <v>58</v>
      </c>
      <c r="F6" s="183" t="s">
        <v>59</v>
      </c>
      <c r="G6" s="183" t="s">
        <v>60</v>
      </c>
      <c r="H6" s="183" t="s">
        <v>61</v>
      </c>
      <c r="I6" s="188" t="s">
        <v>62</v>
      </c>
      <c r="J6" s="189"/>
      <c r="K6" s="189"/>
      <c r="L6" s="189"/>
      <c r="M6" s="189"/>
      <c r="N6" s="190"/>
      <c r="O6" s="183" t="s">
        <v>57</v>
      </c>
      <c r="P6" s="183" t="s">
        <v>58</v>
      </c>
      <c r="Q6" s="183" t="s">
        <v>59</v>
      </c>
      <c r="R6" s="183" t="s">
        <v>60</v>
      </c>
      <c r="S6" s="183" t="s">
        <v>63</v>
      </c>
    </row>
    <row r="7" ht="30" customHeight="1" spans="1:19">
      <c r="A7" s="184"/>
      <c r="B7" s="103"/>
      <c r="C7" s="112"/>
      <c r="D7" s="112"/>
      <c r="E7" s="112"/>
      <c r="F7" s="112"/>
      <c r="G7" s="112"/>
      <c r="H7" s="112"/>
      <c r="I7" s="68" t="s">
        <v>57</v>
      </c>
      <c r="J7" s="190" t="s">
        <v>64</v>
      </c>
      <c r="K7" s="190" t="s">
        <v>65</v>
      </c>
      <c r="L7" s="190" t="s">
        <v>66</v>
      </c>
      <c r="M7" s="190" t="s">
        <v>67</v>
      </c>
      <c r="N7" s="190" t="s">
        <v>68</v>
      </c>
      <c r="O7" s="191"/>
      <c r="P7" s="191"/>
      <c r="Q7" s="191"/>
      <c r="R7" s="191"/>
      <c r="S7" s="112"/>
    </row>
    <row r="8" ht="15" customHeight="1" spans="1:19">
      <c r="A8" s="185">
        <v>1</v>
      </c>
      <c r="B8" s="185">
        <v>2</v>
      </c>
      <c r="C8" s="185">
        <v>3</v>
      </c>
      <c r="D8" s="185">
        <v>4</v>
      </c>
      <c r="E8" s="185">
        <v>5</v>
      </c>
      <c r="F8" s="185">
        <v>6</v>
      </c>
      <c r="G8" s="185">
        <v>7</v>
      </c>
      <c r="H8" s="185">
        <v>8</v>
      </c>
      <c r="I8" s="68">
        <v>9</v>
      </c>
      <c r="J8" s="185">
        <v>10</v>
      </c>
      <c r="K8" s="185">
        <v>11</v>
      </c>
      <c r="L8" s="185">
        <v>12</v>
      </c>
      <c r="M8" s="185">
        <v>13</v>
      </c>
      <c r="N8" s="185">
        <v>14</v>
      </c>
      <c r="O8" s="185">
        <v>15</v>
      </c>
      <c r="P8" s="185">
        <v>16</v>
      </c>
      <c r="Q8" s="185">
        <v>17</v>
      </c>
      <c r="R8" s="185">
        <v>18</v>
      </c>
      <c r="S8" s="185">
        <v>19</v>
      </c>
    </row>
    <row r="9" ht="18" customHeight="1" spans="1:19">
      <c r="A9" s="20" t="s">
        <v>69</v>
      </c>
      <c r="B9" s="20" t="s">
        <v>70</v>
      </c>
      <c r="C9" s="77">
        <v>11290030.67</v>
      </c>
      <c r="D9" s="77">
        <v>11290030.67</v>
      </c>
      <c r="E9" s="77">
        <v>11290030.67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86"/>
      <c r="C10" s="77">
        <v>11290030.67</v>
      </c>
      <c r="D10" s="77">
        <v>11290030.67</v>
      </c>
      <c r="E10" s="77">
        <v>11290030.67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"单位名称："&amp;"宜良县林业和草原局机关"</f>
        <v>单位名称：宜良县林业和草原局机关</v>
      </c>
      <c r="B4" s="151"/>
      <c r="O4" s="45" t="s">
        <v>1</v>
      </c>
    </row>
    <row r="5" ht="27" customHeight="1" spans="1:15">
      <c r="A5" s="165" t="s">
        <v>72</v>
      </c>
      <c r="B5" s="165" t="s">
        <v>73</v>
      </c>
      <c r="C5" s="165" t="s">
        <v>55</v>
      </c>
      <c r="D5" s="166" t="s">
        <v>58</v>
      </c>
      <c r="E5" s="167"/>
      <c r="F5" s="168"/>
      <c r="G5" s="169" t="s">
        <v>59</v>
      </c>
      <c r="H5" s="169" t="s">
        <v>60</v>
      </c>
      <c r="I5" s="169" t="s">
        <v>74</v>
      </c>
      <c r="J5" s="166" t="s">
        <v>62</v>
      </c>
      <c r="K5" s="167"/>
      <c r="L5" s="167"/>
      <c r="M5" s="167"/>
      <c r="N5" s="176"/>
      <c r="O5" s="177"/>
    </row>
    <row r="6" ht="42" customHeight="1" spans="1:15">
      <c r="A6" s="170"/>
      <c r="B6" s="170"/>
      <c r="C6" s="171"/>
      <c r="D6" s="172" t="s">
        <v>57</v>
      </c>
      <c r="E6" s="172" t="s">
        <v>75</v>
      </c>
      <c r="F6" s="172" t="s">
        <v>76</v>
      </c>
      <c r="G6" s="171"/>
      <c r="H6" s="171"/>
      <c r="I6" s="178"/>
      <c r="J6" s="172" t="s">
        <v>57</v>
      </c>
      <c r="K6" s="159" t="s">
        <v>77</v>
      </c>
      <c r="L6" s="159" t="s">
        <v>78</v>
      </c>
      <c r="M6" s="159" t="s">
        <v>79</v>
      </c>
      <c r="N6" s="159" t="s">
        <v>80</v>
      </c>
      <c r="O6" s="159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77">
        <v>1628764.32</v>
      </c>
      <c r="D8" s="77">
        <v>1628764.32</v>
      </c>
      <c r="E8" s="77">
        <v>1628764.32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3" t="s">
        <v>99</v>
      </c>
      <c r="B9" s="173" t="s">
        <v>100</v>
      </c>
      <c r="C9" s="77">
        <v>1568020.32</v>
      </c>
      <c r="D9" s="77">
        <v>1568020.32</v>
      </c>
      <c r="E9" s="77">
        <v>1568020.32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4" t="s">
        <v>101</v>
      </c>
      <c r="B10" s="174" t="s">
        <v>102</v>
      </c>
      <c r="C10" s="77">
        <v>360000</v>
      </c>
      <c r="D10" s="77">
        <v>360000</v>
      </c>
      <c r="E10" s="77">
        <v>360000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4" t="s">
        <v>103</v>
      </c>
      <c r="B11" s="174" t="s">
        <v>104</v>
      </c>
      <c r="C11" s="77">
        <v>244800</v>
      </c>
      <c r="D11" s="77">
        <v>244800</v>
      </c>
      <c r="E11" s="77">
        <v>244800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4" t="s">
        <v>105</v>
      </c>
      <c r="B12" s="174" t="s">
        <v>106</v>
      </c>
      <c r="C12" s="77">
        <v>723220.32</v>
      </c>
      <c r="D12" s="77">
        <v>723220.32</v>
      </c>
      <c r="E12" s="77">
        <v>723220.32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4" t="s">
        <v>107</v>
      </c>
      <c r="B13" s="174" t="s">
        <v>108</v>
      </c>
      <c r="C13" s="77">
        <v>240000</v>
      </c>
      <c r="D13" s="77">
        <v>240000</v>
      </c>
      <c r="E13" s="77">
        <v>240000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3" t="s">
        <v>109</v>
      </c>
      <c r="B14" s="173" t="s">
        <v>110</v>
      </c>
      <c r="C14" s="77">
        <v>60744</v>
      </c>
      <c r="D14" s="77">
        <v>60744</v>
      </c>
      <c r="E14" s="77">
        <v>60744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4" t="s">
        <v>111</v>
      </c>
      <c r="B15" s="174" t="s">
        <v>112</v>
      </c>
      <c r="C15" s="77">
        <v>60744</v>
      </c>
      <c r="D15" s="77">
        <v>60744</v>
      </c>
      <c r="E15" s="77">
        <v>60744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55" t="s">
        <v>113</v>
      </c>
      <c r="B16" s="55" t="s">
        <v>114</v>
      </c>
      <c r="C16" s="77">
        <v>817291.35</v>
      </c>
      <c r="D16" s="77">
        <v>817291.35</v>
      </c>
      <c r="E16" s="77">
        <v>817291.35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3" t="s">
        <v>115</v>
      </c>
      <c r="B17" s="173" t="s">
        <v>116</v>
      </c>
      <c r="C17" s="77">
        <v>817291.35</v>
      </c>
      <c r="D17" s="77">
        <v>817291.35</v>
      </c>
      <c r="E17" s="77">
        <v>817291.35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4" t="s">
        <v>117</v>
      </c>
      <c r="B18" s="174" t="s">
        <v>118</v>
      </c>
      <c r="C18" s="77">
        <v>155630.72</v>
      </c>
      <c r="D18" s="77">
        <v>155630.72</v>
      </c>
      <c r="E18" s="77">
        <v>155630.72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4" t="s">
        <v>119</v>
      </c>
      <c r="B19" s="174" t="s">
        <v>120</v>
      </c>
      <c r="C19" s="77">
        <v>245921.31</v>
      </c>
      <c r="D19" s="77">
        <v>245921.31</v>
      </c>
      <c r="E19" s="77">
        <v>245921.31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4" t="s">
        <v>121</v>
      </c>
      <c r="B20" s="174" t="s">
        <v>122</v>
      </c>
      <c r="C20" s="77">
        <v>396379.32</v>
      </c>
      <c r="D20" s="77">
        <v>396379.32</v>
      </c>
      <c r="E20" s="77">
        <v>396379.32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4" t="s">
        <v>123</v>
      </c>
      <c r="B21" s="174" t="s">
        <v>124</v>
      </c>
      <c r="C21" s="77">
        <v>19360</v>
      </c>
      <c r="D21" s="77">
        <v>19360</v>
      </c>
      <c r="E21" s="77">
        <v>19360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55" t="s">
        <v>125</v>
      </c>
      <c r="B22" s="55" t="s">
        <v>126</v>
      </c>
      <c r="C22" s="77">
        <v>8303587</v>
      </c>
      <c r="D22" s="77">
        <v>8303587</v>
      </c>
      <c r="E22" s="77">
        <v>8303587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3" t="s">
        <v>127</v>
      </c>
      <c r="B23" s="173" t="s">
        <v>128</v>
      </c>
      <c r="C23" s="77">
        <v>8303587</v>
      </c>
      <c r="D23" s="77">
        <v>8303587</v>
      </c>
      <c r="E23" s="77">
        <v>8303587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4" t="s">
        <v>129</v>
      </c>
      <c r="B24" s="174" t="s">
        <v>130</v>
      </c>
      <c r="C24" s="77">
        <v>2389387</v>
      </c>
      <c r="D24" s="77">
        <v>2389387</v>
      </c>
      <c r="E24" s="77">
        <v>2389387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4" t="s">
        <v>131</v>
      </c>
      <c r="B25" s="174" t="s">
        <v>132</v>
      </c>
      <c r="C25" s="77">
        <v>3236800</v>
      </c>
      <c r="D25" s="77">
        <v>3236800</v>
      </c>
      <c r="E25" s="77">
        <v>3236800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4" t="s">
        <v>133</v>
      </c>
      <c r="B26" s="174" t="s">
        <v>134</v>
      </c>
      <c r="C26" s="77">
        <v>2677400</v>
      </c>
      <c r="D26" s="77">
        <v>2677400</v>
      </c>
      <c r="E26" s="77">
        <v>2677400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55" t="s">
        <v>135</v>
      </c>
      <c r="B27" s="55" t="s">
        <v>136</v>
      </c>
      <c r="C27" s="77">
        <v>540388</v>
      </c>
      <c r="D27" s="77">
        <v>540388</v>
      </c>
      <c r="E27" s="77">
        <v>540388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73" t="s">
        <v>137</v>
      </c>
      <c r="B28" s="173" t="s">
        <v>138</v>
      </c>
      <c r="C28" s="77">
        <v>540388</v>
      </c>
      <c r="D28" s="77">
        <v>540388</v>
      </c>
      <c r="E28" s="77">
        <v>540388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174" t="s">
        <v>139</v>
      </c>
      <c r="B29" s="174" t="s">
        <v>140</v>
      </c>
      <c r="C29" s="77">
        <v>540388</v>
      </c>
      <c r="D29" s="77">
        <v>540388</v>
      </c>
      <c r="E29" s="77">
        <v>540388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5" t="s">
        <v>55</v>
      </c>
      <c r="B30" s="34"/>
      <c r="C30" s="77">
        <v>11290030.67</v>
      </c>
      <c r="D30" s="77">
        <v>11290030.67</v>
      </c>
      <c r="E30" s="77">
        <v>11290030.67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</sheetData>
  <mergeCells count="12">
    <mergeCell ref="A2:O2"/>
    <mergeCell ref="A3:O3"/>
    <mergeCell ref="A4:B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6"/>
      <c r="B1" s="26"/>
      <c r="C1" s="26"/>
      <c r="D1" s="26"/>
    </row>
    <row r="2" ht="15" customHeight="1" spans="1:4">
      <c r="A2" s="41"/>
      <c r="B2" s="45"/>
      <c r="C2" s="45"/>
      <c r="D2" s="45" t="s">
        <v>141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"单位名称："&amp;"宜良县林业和草原局机关"</f>
        <v>单位名称：宜良县林业和草原局机关</v>
      </c>
      <c r="B4" s="151"/>
      <c r="D4" s="45" t="s">
        <v>1</v>
      </c>
    </row>
    <row r="5" ht="17.25" customHeight="1" spans="1:4">
      <c r="A5" s="159" t="s">
        <v>2</v>
      </c>
      <c r="B5" s="160"/>
      <c r="C5" s="159" t="s">
        <v>3</v>
      </c>
      <c r="D5" s="160"/>
    </row>
    <row r="6" ht="18.75" customHeight="1" spans="1:4">
      <c r="A6" s="159" t="s">
        <v>4</v>
      </c>
      <c r="B6" s="159" t="s">
        <v>5</v>
      </c>
      <c r="C6" s="159" t="s">
        <v>6</v>
      </c>
      <c r="D6" s="159" t="s">
        <v>5</v>
      </c>
    </row>
    <row r="7" ht="16.5" customHeight="1" spans="1:4">
      <c r="A7" s="161" t="s">
        <v>142</v>
      </c>
      <c r="B7" s="77">
        <v>11290030.67</v>
      </c>
      <c r="C7" s="161" t="s">
        <v>143</v>
      </c>
      <c r="D7" s="77">
        <v>11290030.67</v>
      </c>
    </row>
    <row r="8" ht="16.5" customHeight="1" spans="1:4">
      <c r="A8" s="161" t="s">
        <v>144</v>
      </c>
      <c r="B8" s="77">
        <v>11290030.67</v>
      </c>
      <c r="C8" s="161" t="s">
        <v>145</v>
      </c>
      <c r="D8" s="77"/>
    </row>
    <row r="9" ht="16.5" customHeight="1" spans="1:4">
      <c r="A9" s="161" t="s">
        <v>146</v>
      </c>
      <c r="B9" s="77"/>
      <c r="C9" s="161" t="s">
        <v>147</v>
      </c>
      <c r="D9" s="77"/>
    </row>
    <row r="10" ht="16.5" customHeight="1" spans="1:4">
      <c r="A10" s="161" t="s">
        <v>148</v>
      </c>
      <c r="B10" s="77"/>
      <c r="C10" s="161" t="s">
        <v>149</v>
      </c>
      <c r="D10" s="77"/>
    </row>
    <row r="11" ht="16.5" customHeight="1" spans="1:4">
      <c r="A11" s="161" t="s">
        <v>150</v>
      </c>
      <c r="B11" s="77"/>
      <c r="C11" s="161" t="s">
        <v>151</v>
      </c>
      <c r="D11" s="77"/>
    </row>
    <row r="12" ht="16.5" customHeight="1" spans="1:4">
      <c r="A12" s="161" t="s">
        <v>144</v>
      </c>
      <c r="B12" s="77"/>
      <c r="C12" s="161" t="s">
        <v>152</v>
      </c>
      <c r="D12" s="77"/>
    </row>
    <row r="13" ht="16.5" customHeight="1" spans="1:4">
      <c r="A13" s="141" t="s">
        <v>146</v>
      </c>
      <c r="B13" s="77"/>
      <c r="C13" s="67" t="s">
        <v>153</v>
      </c>
      <c r="D13" s="77"/>
    </row>
    <row r="14" ht="16.5" customHeight="1" spans="1:4">
      <c r="A14" s="141" t="s">
        <v>148</v>
      </c>
      <c r="B14" s="77"/>
      <c r="C14" s="67" t="s">
        <v>154</v>
      </c>
      <c r="D14" s="77"/>
    </row>
    <row r="15" ht="16.5" customHeight="1" spans="1:4">
      <c r="A15" s="162"/>
      <c r="B15" s="77"/>
      <c r="C15" s="67" t="s">
        <v>155</v>
      </c>
      <c r="D15" s="77">
        <v>1628764.32</v>
      </c>
    </row>
    <row r="16" ht="16.5" customHeight="1" spans="1:4">
      <c r="A16" s="162"/>
      <c r="B16" s="77"/>
      <c r="C16" s="67" t="s">
        <v>156</v>
      </c>
      <c r="D16" s="77">
        <v>817291.35</v>
      </c>
    </row>
    <row r="17" ht="16.5" customHeight="1" spans="1:4">
      <c r="A17" s="162"/>
      <c r="B17" s="77"/>
      <c r="C17" s="67" t="s">
        <v>157</v>
      </c>
      <c r="D17" s="77"/>
    </row>
    <row r="18" ht="16.5" customHeight="1" spans="1:4">
      <c r="A18" s="162"/>
      <c r="B18" s="77"/>
      <c r="C18" s="67" t="s">
        <v>158</v>
      </c>
      <c r="D18" s="77"/>
    </row>
    <row r="19" ht="16.5" customHeight="1" spans="1:4">
      <c r="A19" s="162"/>
      <c r="B19" s="77"/>
      <c r="C19" s="67" t="s">
        <v>159</v>
      </c>
      <c r="D19" s="77">
        <v>8303587</v>
      </c>
    </row>
    <row r="20" ht="16.5" customHeight="1" spans="1:4">
      <c r="A20" s="162"/>
      <c r="B20" s="77"/>
      <c r="C20" s="67" t="s">
        <v>160</v>
      </c>
      <c r="D20" s="77"/>
    </row>
    <row r="21" ht="16.5" customHeight="1" spans="1:4">
      <c r="A21" s="162"/>
      <c r="B21" s="77"/>
      <c r="C21" s="67" t="s">
        <v>161</v>
      </c>
      <c r="D21" s="77"/>
    </row>
    <row r="22" ht="16.5" customHeight="1" spans="1:4">
      <c r="A22" s="162"/>
      <c r="B22" s="77"/>
      <c r="C22" s="67" t="s">
        <v>162</v>
      </c>
      <c r="D22" s="77"/>
    </row>
    <row r="23" ht="16.5" customHeight="1" spans="1:4">
      <c r="A23" s="162"/>
      <c r="B23" s="77"/>
      <c r="C23" s="67" t="s">
        <v>163</v>
      </c>
      <c r="D23" s="77"/>
    </row>
    <row r="24" ht="16.5" customHeight="1" spans="1:4">
      <c r="A24" s="162"/>
      <c r="B24" s="77"/>
      <c r="C24" s="67" t="s">
        <v>164</v>
      </c>
      <c r="D24" s="77"/>
    </row>
    <row r="25" ht="16.5" customHeight="1" spans="1:4">
      <c r="A25" s="162"/>
      <c r="B25" s="77"/>
      <c r="C25" s="67" t="s">
        <v>165</v>
      </c>
      <c r="D25" s="77"/>
    </row>
    <row r="26" ht="16.5" customHeight="1" spans="1:4">
      <c r="A26" s="162"/>
      <c r="B26" s="77"/>
      <c r="C26" s="67" t="s">
        <v>166</v>
      </c>
      <c r="D26" s="77">
        <v>540388</v>
      </c>
    </row>
    <row r="27" ht="16.5" customHeight="1" spans="1:4">
      <c r="A27" s="162"/>
      <c r="B27" s="77"/>
      <c r="C27" s="67" t="s">
        <v>167</v>
      </c>
      <c r="D27" s="77"/>
    </row>
    <row r="28" ht="16.5" customHeight="1" spans="1:4">
      <c r="A28" s="162"/>
      <c r="B28" s="77"/>
      <c r="C28" s="67" t="s">
        <v>168</v>
      </c>
      <c r="D28" s="77"/>
    </row>
    <row r="29" ht="16.5" customHeight="1" spans="1:4">
      <c r="A29" s="162"/>
      <c r="B29" s="77"/>
      <c r="C29" s="67" t="s">
        <v>169</v>
      </c>
      <c r="D29" s="77"/>
    </row>
    <row r="30" ht="16.5" customHeight="1" spans="1:4">
      <c r="A30" s="162"/>
      <c r="B30" s="77"/>
      <c r="C30" s="67" t="s">
        <v>170</v>
      </c>
      <c r="D30" s="77"/>
    </row>
    <row r="31" ht="16.5" customHeight="1" spans="1:4">
      <c r="A31" s="162"/>
      <c r="B31" s="77"/>
      <c r="C31" s="67" t="s">
        <v>171</v>
      </c>
      <c r="D31" s="77"/>
    </row>
    <row r="32" ht="16.5" customHeight="1" spans="1:4">
      <c r="A32" s="162"/>
      <c r="B32" s="77"/>
      <c r="C32" s="141" t="s">
        <v>172</v>
      </c>
      <c r="D32" s="77"/>
    </row>
    <row r="33" ht="16.5" customHeight="1" spans="1:4">
      <c r="A33" s="162"/>
      <c r="B33" s="77"/>
      <c r="C33" s="141" t="s">
        <v>173</v>
      </c>
      <c r="D33" s="77"/>
    </row>
    <row r="34" ht="16.5" customHeight="1" spans="1:4">
      <c r="A34" s="162"/>
      <c r="B34" s="77"/>
      <c r="C34" s="29" t="s">
        <v>174</v>
      </c>
      <c r="D34" s="77"/>
    </row>
    <row r="35" ht="15" customHeight="1" spans="1:4">
      <c r="A35" s="163" t="s">
        <v>50</v>
      </c>
      <c r="B35" s="164">
        <v>11290030.67</v>
      </c>
      <c r="C35" s="163" t="s">
        <v>51</v>
      </c>
      <c r="D35" s="164">
        <v>11290030.67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0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6"/>
      <c r="B1" s="26"/>
      <c r="C1" s="26"/>
      <c r="D1" s="26"/>
      <c r="E1" s="26"/>
      <c r="F1" s="26"/>
      <c r="G1" s="26"/>
    </row>
    <row r="2" customHeight="1" spans="4:7">
      <c r="D2" s="131"/>
      <c r="F2" s="69"/>
      <c r="G2" s="136" t="s">
        <v>175</v>
      </c>
    </row>
    <row r="3" ht="41.25" customHeight="1" spans="1:7">
      <c r="A3" s="121" t="str">
        <f>"2025"&amp;"年一般公共预算支出预算表（按功能科目分类）"</f>
        <v>2025年一般公共预算支出预算表（按功能科目分类）</v>
      </c>
      <c r="B3" s="121"/>
      <c r="C3" s="121"/>
      <c r="D3" s="121"/>
      <c r="E3" s="121"/>
      <c r="F3" s="121"/>
      <c r="G3" s="121"/>
    </row>
    <row r="4" ht="18" customHeight="1" spans="1:7">
      <c r="A4" s="43" t="str">
        <f>"单位名称："&amp;"宜良县林业和草原局机关"</f>
        <v>单位名称：宜良县林业和草原局机关</v>
      </c>
      <c r="B4" s="151"/>
      <c r="F4" s="118"/>
      <c r="G4" s="136" t="s">
        <v>1</v>
      </c>
    </row>
    <row r="5" ht="20.25" customHeight="1" spans="1:7">
      <c r="A5" s="153" t="s">
        <v>176</v>
      </c>
      <c r="B5" s="154"/>
      <c r="C5" s="122" t="s">
        <v>55</v>
      </c>
      <c r="D5" s="144" t="s">
        <v>75</v>
      </c>
      <c r="E5" s="11"/>
      <c r="F5" s="12"/>
      <c r="G5" s="133" t="s">
        <v>76</v>
      </c>
    </row>
    <row r="6" ht="20.25" customHeight="1" spans="1:7">
      <c r="A6" s="155" t="s">
        <v>72</v>
      </c>
      <c r="B6" s="155" t="s">
        <v>73</v>
      </c>
      <c r="C6" s="18"/>
      <c r="D6" s="127" t="s">
        <v>57</v>
      </c>
      <c r="E6" s="127" t="s">
        <v>177</v>
      </c>
      <c r="F6" s="127" t="s">
        <v>178</v>
      </c>
      <c r="G6" s="135"/>
    </row>
    <row r="7" ht="15" customHeight="1" spans="1:7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9" t="s">
        <v>97</v>
      </c>
      <c r="B8" s="29" t="s">
        <v>98</v>
      </c>
      <c r="C8" s="77">
        <v>1628764.32</v>
      </c>
      <c r="D8" s="77">
        <v>1628764.32</v>
      </c>
      <c r="E8" s="77">
        <v>1628764.32</v>
      </c>
      <c r="F8" s="77"/>
      <c r="G8" s="77"/>
    </row>
    <row r="9" ht="18" customHeight="1" spans="1:7">
      <c r="A9" s="156" t="s">
        <v>99</v>
      </c>
      <c r="B9" s="156" t="s">
        <v>100</v>
      </c>
      <c r="C9" s="77">
        <v>1568020.32</v>
      </c>
      <c r="D9" s="77">
        <v>1568020.32</v>
      </c>
      <c r="E9" s="77">
        <v>1568020.32</v>
      </c>
      <c r="F9" s="77"/>
      <c r="G9" s="77"/>
    </row>
    <row r="10" ht="18" customHeight="1" spans="1:7">
      <c r="A10" s="157" t="s">
        <v>101</v>
      </c>
      <c r="B10" s="157" t="s">
        <v>102</v>
      </c>
      <c r="C10" s="77">
        <v>360000</v>
      </c>
      <c r="D10" s="77">
        <v>360000</v>
      </c>
      <c r="E10" s="77">
        <v>360000</v>
      </c>
      <c r="F10" s="77"/>
      <c r="G10" s="77"/>
    </row>
    <row r="11" ht="18" customHeight="1" spans="1:7">
      <c r="A11" s="157" t="s">
        <v>103</v>
      </c>
      <c r="B11" s="157" t="s">
        <v>104</v>
      </c>
      <c r="C11" s="77">
        <v>244800</v>
      </c>
      <c r="D11" s="77">
        <v>244800</v>
      </c>
      <c r="E11" s="77">
        <v>244800</v>
      </c>
      <c r="F11" s="77"/>
      <c r="G11" s="77"/>
    </row>
    <row r="12" ht="18" customHeight="1" spans="1:7">
      <c r="A12" s="157" t="s">
        <v>105</v>
      </c>
      <c r="B12" s="157" t="s">
        <v>106</v>
      </c>
      <c r="C12" s="77">
        <v>723220.32</v>
      </c>
      <c r="D12" s="77">
        <v>723220.32</v>
      </c>
      <c r="E12" s="77">
        <v>723220.32</v>
      </c>
      <c r="F12" s="77"/>
      <c r="G12" s="77"/>
    </row>
    <row r="13" ht="18" customHeight="1" spans="1:7">
      <c r="A13" s="157" t="s">
        <v>107</v>
      </c>
      <c r="B13" s="157" t="s">
        <v>108</v>
      </c>
      <c r="C13" s="77">
        <v>240000</v>
      </c>
      <c r="D13" s="77">
        <v>240000</v>
      </c>
      <c r="E13" s="77">
        <v>240000</v>
      </c>
      <c r="F13" s="77"/>
      <c r="G13" s="77"/>
    </row>
    <row r="14" ht="18" customHeight="1" spans="1:7">
      <c r="A14" s="156" t="s">
        <v>109</v>
      </c>
      <c r="B14" s="156" t="s">
        <v>110</v>
      </c>
      <c r="C14" s="77">
        <v>60744</v>
      </c>
      <c r="D14" s="77">
        <v>60744</v>
      </c>
      <c r="E14" s="77">
        <v>60744</v>
      </c>
      <c r="F14" s="77"/>
      <c r="G14" s="77"/>
    </row>
    <row r="15" ht="18" customHeight="1" spans="1:7">
      <c r="A15" s="157" t="s">
        <v>111</v>
      </c>
      <c r="B15" s="157" t="s">
        <v>112</v>
      </c>
      <c r="C15" s="77">
        <v>60744</v>
      </c>
      <c r="D15" s="77">
        <v>60744</v>
      </c>
      <c r="E15" s="77">
        <v>60744</v>
      </c>
      <c r="F15" s="77"/>
      <c r="G15" s="77"/>
    </row>
    <row r="16" ht="18" customHeight="1" spans="1:7">
      <c r="A16" s="29" t="s">
        <v>113</v>
      </c>
      <c r="B16" s="29" t="s">
        <v>114</v>
      </c>
      <c r="C16" s="77">
        <v>817291.35</v>
      </c>
      <c r="D16" s="77">
        <v>817291.35</v>
      </c>
      <c r="E16" s="77">
        <v>817291.35</v>
      </c>
      <c r="F16" s="77"/>
      <c r="G16" s="77"/>
    </row>
    <row r="17" ht="18" customHeight="1" spans="1:7">
      <c r="A17" s="156" t="s">
        <v>115</v>
      </c>
      <c r="B17" s="156" t="s">
        <v>116</v>
      </c>
      <c r="C17" s="77">
        <v>817291.35</v>
      </c>
      <c r="D17" s="77">
        <v>817291.35</v>
      </c>
      <c r="E17" s="77">
        <v>817291.35</v>
      </c>
      <c r="F17" s="77"/>
      <c r="G17" s="77"/>
    </row>
    <row r="18" ht="18" customHeight="1" spans="1:7">
      <c r="A18" s="157" t="s">
        <v>117</v>
      </c>
      <c r="B18" s="157" t="s">
        <v>118</v>
      </c>
      <c r="C18" s="77">
        <v>155630.72</v>
      </c>
      <c r="D18" s="77">
        <v>155630.72</v>
      </c>
      <c r="E18" s="77">
        <v>155630.72</v>
      </c>
      <c r="F18" s="77"/>
      <c r="G18" s="77"/>
    </row>
    <row r="19" ht="18" customHeight="1" spans="1:7">
      <c r="A19" s="157" t="s">
        <v>119</v>
      </c>
      <c r="B19" s="157" t="s">
        <v>120</v>
      </c>
      <c r="C19" s="77">
        <v>245921.31</v>
      </c>
      <c r="D19" s="77">
        <v>245921.31</v>
      </c>
      <c r="E19" s="77">
        <v>245921.31</v>
      </c>
      <c r="F19" s="77"/>
      <c r="G19" s="77"/>
    </row>
    <row r="20" ht="18" customHeight="1" spans="1:7">
      <c r="A20" s="157" t="s">
        <v>121</v>
      </c>
      <c r="B20" s="157" t="s">
        <v>122</v>
      </c>
      <c r="C20" s="77">
        <v>396379.32</v>
      </c>
      <c r="D20" s="77">
        <v>396379.32</v>
      </c>
      <c r="E20" s="77">
        <v>396379.32</v>
      </c>
      <c r="F20" s="77"/>
      <c r="G20" s="77"/>
    </row>
    <row r="21" ht="18" customHeight="1" spans="1:7">
      <c r="A21" s="157" t="s">
        <v>123</v>
      </c>
      <c r="B21" s="157" t="s">
        <v>124</v>
      </c>
      <c r="C21" s="77">
        <v>19360</v>
      </c>
      <c r="D21" s="77">
        <v>19360</v>
      </c>
      <c r="E21" s="77">
        <v>19360</v>
      </c>
      <c r="F21" s="77"/>
      <c r="G21" s="77"/>
    </row>
    <row r="22" ht="18" customHeight="1" spans="1:7">
      <c r="A22" s="29" t="s">
        <v>125</v>
      </c>
      <c r="B22" s="29" t="s">
        <v>126</v>
      </c>
      <c r="C22" s="77">
        <v>8303587</v>
      </c>
      <c r="D22" s="77">
        <v>8303587</v>
      </c>
      <c r="E22" s="77">
        <v>7634387</v>
      </c>
      <c r="F22" s="77">
        <v>669200</v>
      </c>
      <c r="G22" s="77"/>
    </row>
    <row r="23" ht="18" customHeight="1" spans="1:7">
      <c r="A23" s="156" t="s">
        <v>127</v>
      </c>
      <c r="B23" s="156" t="s">
        <v>128</v>
      </c>
      <c r="C23" s="77">
        <v>8303587</v>
      </c>
      <c r="D23" s="77">
        <v>8303587</v>
      </c>
      <c r="E23" s="77">
        <v>7634387</v>
      </c>
      <c r="F23" s="77">
        <v>669200</v>
      </c>
      <c r="G23" s="77"/>
    </row>
    <row r="24" ht="18" customHeight="1" spans="1:7">
      <c r="A24" s="157" t="s">
        <v>129</v>
      </c>
      <c r="B24" s="157" t="s">
        <v>130</v>
      </c>
      <c r="C24" s="77">
        <v>2389387</v>
      </c>
      <c r="D24" s="77">
        <v>2389387</v>
      </c>
      <c r="E24" s="77">
        <v>1879687</v>
      </c>
      <c r="F24" s="77">
        <v>509700</v>
      </c>
      <c r="G24" s="77"/>
    </row>
    <row r="25" ht="18" customHeight="1" spans="1:7">
      <c r="A25" s="157" t="s">
        <v>131</v>
      </c>
      <c r="B25" s="157" t="s">
        <v>132</v>
      </c>
      <c r="C25" s="77">
        <v>3236800</v>
      </c>
      <c r="D25" s="77">
        <v>3236800</v>
      </c>
      <c r="E25" s="77">
        <v>3077300</v>
      </c>
      <c r="F25" s="77">
        <v>159500</v>
      </c>
      <c r="G25" s="77"/>
    </row>
    <row r="26" ht="18" customHeight="1" spans="1:7">
      <c r="A26" s="157" t="s">
        <v>133</v>
      </c>
      <c r="B26" s="157" t="s">
        <v>134</v>
      </c>
      <c r="C26" s="77">
        <v>2677400</v>
      </c>
      <c r="D26" s="77">
        <v>2677400</v>
      </c>
      <c r="E26" s="77">
        <v>2677400</v>
      </c>
      <c r="F26" s="77"/>
      <c r="G26" s="77"/>
    </row>
    <row r="27" ht="18" customHeight="1" spans="1:7">
      <c r="A27" s="29" t="s">
        <v>135</v>
      </c>
      <c r="B27" s="29" t="s">
        <v>136</v>
      </c>
      <c r="C27" s="77">
        <v>540388</v>
      </c>
      <c r="D27" s="77">
        <v>540388</v>
      </c>
      <c r="E27" s="77">
        <v>540388</v>
      </c>
      <c r="F27" s="77"/>
      <c r="G27" s="77"/>
    </row>
    <row r="28" ht="18" customHeight="1" spans="1:7">
      <c r="A28" s="156" t="s">
        <v>137</v>
      </c>
      <c r="B28" s="156" t="s">
        <v>138</v>
      </c>
      <c r="C28" s="77">
        <v>540388</v>
      </c>
      <c r="D28" s="77">
        <v>540388</v>
      </c>
      <c r="E28" s="77">
        <v>540388</v>
      </c>
      <c r="F28" s="77"/>
      <c r="G28" s="77"/>
    </row>
    <row r="29" ht="18" customHeight="1" spans="1:7">
      <c r="A29" s="157" t="s">
        <v>139</v>
      </c>
      <c r="B29" s="157" t="s">
        <v>140</v>
      </c>
      <c r="C29" s="77">
        <v>540388</v>
      </c>
      <c r="D29" s="77">
        <v>540388</v>
      </c>
      <c r="E29" s="77">
        <v>540388</v>
      </c>
      <c r="F29" s="77"/>
      <c r="G29" s="77"/>
    </row>
    <row r="30" ht="18" customHeight="1" spans="1:7">
      <c r="A30" s="76" t="s">
        <v>179</v>
      </c>
      <c r="B30" s="158" t="s">
        <v>179</v>
      </c>
      <c r="C30" s="77">
        <v>11290030.67</v>
      </c>
      <c r="D30" s="77">
        <v>11290030.67</v>
      </c>
      <c r="E30" s="77">
        <v>10620830.67</v>
      </c>
      <c r="F30" s="77">
        <v>669200</v>
      </c>
      <c r="G30" s="77"/>
    </row>
  </sheetData>
  <mergeCells count="7">
    <mergeCell ref="A3:G3"/>
    <mergeCell ref="A4:B4"/>
    <mergeCell ref="A5:B5"/>
    <mergeCell ref="D5:F5"/>
    <mergeCell ref="A30:B30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26"/>
      <c r="B1" s="26"/>
      <c r="C1" s="26"/>
      <c r="D1" s="26"/>
      <c r="E1" s="26"/>
      <c r="F1" s="26"/>
    </row>
    <row r="2" customHeight="1" spans="1:6">
      <c r="A2" s="42"/>
      <c r="B2" s="42"/>
      <c r="C2" s="42"/>
      <c r="D2" s="42"/>
      <c r="E2" s="41"/>
      <c r="F2" s="149" t="s">
        <v>180</v>
      </c>
    </row>
    <row r="3" ht="41.25" customHeight="1" spans="1:6">
      <c r="A3" s="150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43" t="str">
        <f>"单位名称："&amp;"宜良县林业和草原局机关"</f>
        <v>单位名称：宜良县林业和草原局机关</v>
      </c>
      <c r="B4" s="151"/>
      <c r="D4" s="42"/>
      <c r="E4" s="41"/>
      <c r="F4" s="62" t="s">
        <v>1</v>
      </c>
    </row>
    <row r="5" ht="27" customHeight="1" spans="1:6">
      <c r="A5" s="46" t="s">
        <v>181</v>
      </c>
      <c r="B5" s="46" t="s">
        <v>182</v>
      </c>
      <c r="C5" s="48" t="s">
        <v>183</v>
      </c>
      <c r="D5" s="46"/>
      <c r="E5" s="47"/>
      <c r="F5" s="46" t="s">
        <v>184</v>
      </c>
    </row>
    <row r="6" ht="28.5" customHeight="1" spans="1:6">
      <c r="A6" s="152"/>
      <c r="B6" s="50"/>
      <c r="C6" s="47" t="s">
        <v>57</v>
      </c>
      <c r="D6" s="47" t="s">
        <v>185</v>
      </c>
      <c r="E6" s="47" t="s">
        <v>186</v>
      </c>
      <c r="F6" s="49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77">
        <v>302080</v>
      </c>
      <c r="B8" s="77"/>
      <c r="C8" s="77">
        <v>288000</v>
      </c>
      <c r="D8" s="77"/>
      <c r="E8" s="77">
        <v>288000</v>
      </c>
      <c r="F8" s="77">
        <v>14080</v>
      </c>
    </row>
    <row r="9" customHeight="1" spans="1:1">
      <c r="A9" t="s">
        <v>187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6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ht="13.5" customHeight="1" spans="2:24">
      <c r="B2" s="131"/>
      <c r="C2" s="137"/>
      <c r="E2" s="138"/>
      <c r="F2" s="138"/>
      <c r="G2" s="138"/>
      <c r="H2" s="138"/>
      <c r="I2" s="81"/>
      <c r="J2" s="81"/>
      <c r="K2" s="81"/>
      <c r="L2" s="81"/>
      <c r="M2" s="81"/>
      <c r="N2" s="81"/>
      <c r="R2" s="81"/>
      <c r="V2" s="137"/>
      <c r="X2" s="2" t="s">
        <v>188</v>
      </c>
    </row>
    <row r="3" ht="45.75" customHeight="1" spans="1:24">
      <c r="A3" s="64" t="str">
        <f>"2025"&amp;"年部门基本支出预算表"</f>
        <v>2025年部门基本支出预算表</v>
      </c>
      <c r="B3" s="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3"/>
      <c r="P3" s="3"/>
      <c r="Q3" s="3"/>
      <c r="R3" s="64"/>
      <c r="S3" s="64"/>
      <c r="T3" s="64"/>
      <c r="U3" s="64"/>
      <c r="V3" s="64"/>
      <c r="W3" s="64"/>
      <c r="X3" s="64"/>
    </row>
    <row r="4" ht="18.75" customHeight="1" spans="1:24">
      <c r="A4" s="4" t="s">
        <v>189</v>
      </c>
      <c r="B4" s="5"/>
      <c r="C4" s="139"/>
      <c r="D4" s="139"/>
      <c r="E4" s="139"/>
      <c r="F4" s="139"/>
      <c r="G4" s="139"/>
      <c r="H4" s="139"/>
      <c r="I4" s="83"/>
      <c r="J4" s="83"/>
      <c r="K4" s="83"/>
      <c r="L4" s="83"/>
      <c r="M4" s="83"/>
      <c r="N4" s="83"/>
      <c r="O4" s="6"/>
      <c r="P4" s="6"/>
      <c r="Q4" s="6"/>
      <c r="R4" s="83"/>
      <c r="V4" s="137"/>
      <c r="X4" s="2" t="s">
        <v>1</v>
      </c>
    </row>
    <row r="5" ht="18" customHeight="1" spans="1:24">
      <c r="A5" s="8" t="s">
        <v>190</v>
      </c>
      <c r="B5" s="8" t="s">
        <v>191</v>
      </c>
      <c r="C5" s="8" t="s">
        <v>192</v>
      </c>
      <c r="D5" s="8" t="s">
        <v>193</v>
      </c>
      <c r="E5" s="8" t="s">
        <v>194</v>
      </c>
      <c r="F5" s="8" t="s">
        <v>195</v>
      </c>
      <c r="G5" s="8" t="s">
        <v>196</v>
      </c>
      <c r="H5" s="8" t="s">
        <v>197</v>
      </c>
      <c r="I5" s="144" t="s">
        <v>198</v>
      </c>
      <c r="J5" s="78" t="s">
        <v>198</v>
      </c>
      <c r="K5" s="78"/>
      <c r="L5" s="78"/>
      <c r="M5" s="78"/>
      <c r="N5" s="78"/>
      <c r="O5" s="11"/>
      <c r="P5" s="11"/>
      <c r="Q5" s="11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3"/>
      <c r="B6" s="28"/>
      <c r="C6" s="124"/>
      <c r="D6" s="13"/>
      <c r="E6" s="13"/>
      <c r="F6" s="13"/>
      <c r="G6" s="13"/>
      <c r="H6" s="13"/>
      <c r="I6" s="122" t="s">
        <v>199</v>
      </c>
      <c r="J6" s="144" t="s">
        <v>58</v>
      </c>
      <c r="K6" s="78"/>
      <c r="L6" s="78"/>
      <c r="M6" s="78"/>
      <c r="N6" s="79"/>
      <c r="O6" s="10" t="s">
        <v>200</v>
      </c>
      <c r="P6" s="11"/>
      <c r="Q6" s="12"/>
      <c r="R6" s="8" t="s">
        <v>61</v>
      </c>
      <c r="S6" s="144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48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5" t="s">
        <v>201</v>
      </c>
      <c r="K7" s="8" t="s">
        <v>202</v>
      </c>
      <c r="L7" s="8" t="s">
        <v>203</v>
      </c>
      <c r="M7" s="8" t="s">
        <v>204</v>
      </c>
      <c r="N7" s="8" t="s">
        <v>205</v>
      </c>
      <c r="O7" s="8" t="s">
        <v>58</v>
      </c>
      <c r="P7" s="8" t="s">
        <v>59</v>
      </c>
      <c r="Q7" s="8" t="s">
        <v>60</v>
      </c>
      <c r="R7" s="28"/>
      <c r="S7" s="8" t="s">
        <v>57</v>
      </c>
      <c r="T7" s="8" t="s">
        <v>64</v>
      </c>
      <c r="U7" s="8" t="s">
        <v>206</v>
      </c>
      <c r="V7" s="8" t="s">
        <v>66</v>
      </c>
      <c r="W7" s="8" t="s">
        <v>67</v>
      </c>
      <c r="X7" s="8" t="s">
        <v>68</v>
      </c>
    </row>
    <row r="8" ht="37.5" customHeight="1" spans="1:24">
      <c r="A8" s="140"/>
      <c r="B8" s="18"/>
      <c r="C8" s="140"/>
      <c r="D8" s="140"/>
      <c r="E8" s="140"/>
      <c r="F8" s="140"/>
      <c r="G8" s="140"/>
      <c r="H8" s="140"/>
      <c r="I8" s="140"/>
      <c r="J8" s="146" t="s">
        <v>57</v>
      </c>
      <c r="K8" s="16" t="s">
        <v>207</v>
      </c>
      <c r="L8" s="16" t="s">
        <v>203</v>
      </c>
      <c r="M8" s="16" t="s">
        <v>204</v>
      </c>
      <c r="N8" s="16" t="s">
        <v>205</v>
      </c>
      <c r="O8" s="16" t="s">
        <v>203</v>
      </c>
      <c r="P8" s="16" t="s">
        <v>204</v>
      </c>
      <c r="Q8" s="16" t="s">
        <v>205</v>
      </c>
      <c r="R8" s="16" t="s">
        <v>61</v>
      </c>
      <c r="S8" s="16" t="s">
        <v>57</v>
      </c>
      <c r="T8" s="16" t="s">
        <v>64</v>
      </c>
      <c r="U8" s="16" t="s">
        <v>206</v>
      </c>
      <c r="V8" s="16" t="s">
        <v>66</v>
      </c>
      <c r="W8" s="16" t="s">
        <v>67</v>
      </c>
      <c r="X8" s="16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1" t="s">
        <v>70</v>
      </c>
      <c r="B10" s="141" t="s">
        <v>70</v>
      </c>
      <c r="C10" s="141" t="s">
        <v>208</v>
      </c>
      <c r="D10" s="141" t="s">
        <v>209</v>
      </c>
      <c r="E10" s="141" t="s">
        <v>129</v>
      </c>
      <c r="F10" s="141" t="s">
        <v>130</v>
      </c>
      <c r="G10" s="141" t="s">
        <v>210</v>
      </c>
      <c r="H10" s="141" t="s">
        <v>211</v>
      </c>
      <c r="I10" s="77">
        <v>606540</v>
      </c>
      <c r="J10" s="77">
        <v>606540</v>
      </c>
      <c r="K10" s="77"/>
      <c r="L10" s="77"/>
      <c r="M10" s="77">
        <v>606540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1" t="s">
        <v>70</v>
      </c>
      <c r="B11" s="141" t="s">
        <v>70</v>
      </c>
      <c r="C11" s="141" t="s">
        <v>208</v>
      </c>
      <c r="D11" s="141" t="s">
        <v>209</v>
      </c>
      <c r="E11" s="141" t="s">
        <v>129</v>
      </c>
      <c r="F11" s="141" t="s">
        <v>130</v>
      </c>
      <c r="G11" s="141" t="s">
        <v>212</v>
      </c>
      <c r="H11" s="141" t="s">
        <v>213</v>
      </c>
      <c r="I11" s="77">
        <v>806712</v>
      </c>
      <c r="J11" s="77">
        <v>806712</v>
      </c>
      <c r="K11" s="147"/>
      <c r="L11" s="147"/>
      <c r="M11" s="77">
        <v>806712</v>
      </c>
      <c r="N11" s="14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1" t="s">
        <v>70</v>
      </c>
      <c r="B12" s="141" t="s">
        <v>70</v>
      </c>
      <c r="C12" s="141" t="s">
        <v>208</v>
      </c>
      <c r="D12" s="141" t="s">
        <v>209</v>
      </c>
      <c r="E12" s="141" t="s">
        <v>129</v>
      </c>
      <c r="F12" s="141" t="s">
        <v>130</v>
      </c>
      <c r="G12" s="141" t="s">
        <v>212</v>
      </c>
      <c r="H12" s="141" t="s">
        <v>213</v>
      </c>
      <c r="I12" s="77">
        <v>170700</v>
      </c>
      <c r="J12" s="77">
        <v>170700</v>
      </c>
      <c r="K12" s="147"/>
      <c r="L12" s="147"/>
      <c r="M12" s="77">
        <v>170700</v>
      </c>
      <c r="N12" s="14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1" t="s">
        <v>70</v>
      </c>
      <c r="B13" s="141" t="s">
        <v>70</v>
      </c>
      <c r="C13" s="141" t="s">
        <v>208</v>
      </c>
      <c r="D13" s="141" t="s">
        <v>209</v>
      </c>
      <c r="E13" s="141" t="s">
        <v>129</v>
      </c>
      <c r="F13" s="141" t="s">
        <v>130</v>
      </c>
      <c r="G13" s="141" t="s">
        <v>214</v>
      </c>
      <c r="H13" s="141" t="s">
        <v>215</v>
      </c>
      <c r="I13" s="77">
        <v>50545</v>
      </c>
      <c r="J13" s="77">
        <v>50545</v>
      </c>
      <c r="K13" s="147"/>
      <c r="L13" s="147"/>
      <c r="M13" s="77">
        <v>50545</v>
      </c>
      <c r="N13" s="14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1" t="s">
        <v>70</v>
      </c>
      <c r="B14" s="141" t="s">
        <v>70</v>
      </c>
      <c r="C14" s="141" t="s">
        <v>216</v>
      </c>
      <c r="D14" s="141" t="s">
        <v>217</v>
      </c>
      <c r="E14" s="141" t="s">
        <v>131</v>
      </c>
      <c r="F14" s="141" t="s">
        <v>132</v>
      </c>
      <c r="G14" s="141" t="s">
        <v>210</v>
      </c>
      <c r="H14" s="141" t="s">
        <v>211</v>
      </c>
      <c r="I14" s="77">
        <v>1215384</v>
      </c>
      <c r="J14" s="77">
        <v>1215384</v>
      </c>
      <c r="K14" s="147"/>
      <c r="L14" s="147"/>
      <c r="M14" s="77">
        <v>1215384</v>
      </c>
      <c r="N14" s="14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1" t="s">
        <v>70</v>
      </c>
      <c r="B15" s="141" t="s">
        <v>70</v>
      </c>
      <c r="C15" s="141" t="s">
        <v>216</v>
      </c>
      <c r="D15" s="141" t="s">
        <v>217</v>
      </c>
      <c r="E15" s="141" t="s">
        <v>131</v>
      </c>
      <c r="F15" s="141" t="s">
        <v>132</v>
      </c>
      <c r="G15" s="141" t="s">
        <v>212</v>
      </c>
      <c r="H15" s="141" t="s">
        <v>213</v>
      </c>
      <c r="I15" s="77">
        <v>105120</v>
      </c>
      <c r="J15" s="77">
        <v>105120</v>
      </c>
      <c r="K15" s="147"/>
      <c r="L15" s="147"/>
      <c r="M15" s="77">
        <v>105120</v>
      </c>
      <c r="N15" s="14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1" t="s">
        <v>70</v>
      </c>
      <c r="B16" s="141" t="s">
        <v>70</v>
      </c>
      <c r="C16" s="141" t="s">
        <v>216</v>
      </c>
      <c r="D16" s="141" t="s">
        <v>217</v>
      </c>
      <c r="E16" s="141" t="s">
        <v>131</v>
      </c>
      <c r="F16" s="141" t="s">
        <v>132</v>
      </c>
      <c r="G16" s="141" t="s">
        <v>214</v>
      </c>
      <c r="H16" s="141" t="s">
        <v>215</v>
      </c>
      <c r="I16" s="77">
        <v>101282</v>
      </c>
      <c r="J16" s="77">
        <v>101282</v>
      </c>
      <c r="K16" s="147"/>
      <c r="L16" s="147"/>
      <c r="M16" s="77">
        <v>101282</v>
      </c>
      <c r="N16" s="147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1" t="s">
        <v>70</v>
      </c>
      <c r="B17" s="141" t="s">
        <v>70</v>
      </c>
      <c r="C17" s="141" t="s">
        <v>216</v>
      </c>
      <c r="D17" s="141" t="s">
        <v>217</v>
      </c>
      <c r="E17" s="141" t="s">
        <v>131</v>
      </c>
      <c r="F17" s="141" t="s">
        <v>132</v>
      </c>
      <c r="G17" s="141" t="s">
        <v>218</v>
      </c>
      <c r="H17" s="141" t="s">
        <v>219</v>
      </c>
      <c r="I17" s="77">
        <v>577464</v>
      </c>
      <c r="J17" s="77">
        <v>577464</v>
      </c>
      <c r="K17" s="147"/>
      <c r="L17" s="147"/>
      <c r="M17" s="77">
        <v>577464</v>
      </c>
      <c r="N17" s="14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1" t="s">
        <v>70</v>
      </c>
      <c r="B18" s="141" t="s">
        <v>70</v>
      </c>
      <c r="C18" s="141" t="s">
        <v>216</v>
      </c>
      <c r="D18" s="141" t="s">
        <v>217</v>
      </c>
      <c r="E18" s="141" t="s">
        <v>131</v>
      </c>
      <c r="F18" s="141" t="s">
        <v>132</v>
      </c>
      <c r="G18" s="141" t="s">
        <v>218</v>
      </c>
      <c r="H18" s="141" t="s">
        <v>219</v>
      </c>
      <c r="I18" s="77">
        <v>282600</v>
      </c>
      <c r="J18" s="77">
        <v>282600</v>
      </c>
      <c r="K18" s="147"/>
      <c r="L18" s="147"/>
      <c r="M18" s="77">
        <v>282600</v>
      </c>
      <c r="N18" s="147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1" t="s">
        <v>70</v>
      </c>
      <c r="B19" s="141" t="s">
        <v>70</v>
      </c>
      <c r="C19" s="141" t="s">
        <v>216</v>
      </c>
      <c r="D19" s="141" t="s">
        <v>217</v>
      </c>
      <c r="E19" s="141" t="s">
        <v>131</v>
      </c>
      <c r="F19" s="141" t="s">
        <v>132</v>
      </c>
      <c r="G19" s="141" t="s">
        <v>218</v>
      </c>
      <c r="H19" s="141" t="s">
        <v>219</v>
      </c>
      <c r="I19" s="77">
        <v>530100</v>
      </c>
      <c r="J19" s="77">
        <v>530100</v>
      </c>
      <c r="K19" s="147"/>
      <c r="L19" s="147"/>
      <c r="M19" s="77">
        <v>530100</v>
      </c>
      <c r="N19" s="14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1" t="s">
        <v>70</v>
      </c>
      <c r="B20" s="141" t="s">
        <v>70</v>
      </c>
      <c r="C20" s="141" t="s">
        <v>216</v>
      </c>
      <c r="D20" s="141" t="s">
        <v>217</v>
      </c>
      <c r="E20" s="141" t="s">
        <v>131</v>
      </c>
      <c r="F20" s="141" t="s">
        <v>132</v>
      </c>
      <c r="G20" s="141" t="s">
        <v>218</v>
      </c>
      <c r="H20" s="141" t="s">
        <v>219</v>
      </c>
      <c r="I20" s="77">
        <v>243600</v>
      </c>
      <c r="J20" s="77">
        <v>243600</v>
      </c>
      <c r="K20" s="147"/>
      <c r="L20" s="147"/>
      <c r="M20" s="77">
        <v>243600</v>
      </c>
      <c r="N20" s="14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1" t="s">
        <v>70</v>
      </c>
      <c r="B21" s="141" t="s">
        <v>70</v>
      </c>
      <c r="C21" s="141" t="s">
        <v>220</v>
      </c>
      <c r="D21" s="141" t="s">
        <v>221</v>
      </c>
      <c r="E21" s="141" t="s">
        <v>105</v>
      </c>
      <c r="F21" s="141" t="s">
        <v>106</v>
      </c>
      <c r="G21" s="141" t="s">
        <v>222</v>
      </c>
      <c r="H21" s="141" t="s">
        <v>223</v>
      </c>
      <c r="I21" s="77">
        <v>449902.41</v>
      </c>
      <c r="J21" s="77">
        <v>449902.41</v>
      </c>
      <c r="K21" s="147"/>
      <c r="L21" s="147"/>
      <c r="M21" s="77">
        <v>449902.41</v>
      </c>
      <c r="N21" s="147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1" t="s">
        <v>70</v>
      </c>
      <c r="B22" s="141" t="s">
        <v>70</v>
      </c>
      <c r="C22" s="141" t="s">
        <v>220</v>
      </c>
      <c r="D22" s="141" t="s">
        <v>221</v>
      </c>
      <c r="E22" s="141" t="s">
        <v>105</v>
      </c>
      <c r="F22" s="141" t="s">
        <v>106</v>
      </c>
      <c r="G22" s="141" t="s">
        <v>222</v>
      </c>
      <c r="H22" s="141" t="s">
        <v>223</v>
      </c>
      <c r="I22" s="77">
        <v>273317.91</v>
      </c>
      <c r="J22" s="77">
        <v>273317.91</v>
      </c>
      <c r="K22" s="147"/>
      <c r="L22" s="147"/>
      <c r="M22" s="77">
        <v>273317.91</v>
      </c>
      <c r="N22" s="147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1" t="s">
        <v>70</v>
      </c>
      <c r="B23" s="141" t="s">
        <v>70</v>
      </c>
      <c r="C23" s="141" t="s">
        <v>220</v>
      </c>
      <c r="D23" s="141" t="s">
        <v>221</v>
      </c>
      <c r="E23" s="141" t="s">
        <v>107</v>
      </c>
      <c r="F23" s="141" t="s">
        <v>108</v>
      </c>
      <c r="G23" s="141" t="s">
        <v>224</v>
      </c>
      <c r="H23" s="141" t="s">
        <v>225</v>
      </c>
      <c r="I23" s="77">
        <v>240000</v>
      </c>
      <c r="J23" s="77">
        <v>240000</v>
      </c>
      <c r="K23" s="147"/>
      <c r="L23" s="147"/>
      <c r="M23" s="77">
        <v>240000</v>
      </c>
      <c r="N23" s="147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1" t="s">
        <v>70</v>
      </c>
      <c r="B24" s="141" t="s">
        <v>70</v>
      </c>
      <c r="C24" s="141" t="s">
        <v>220</v>
      </c>
      <c r="D24" s="141" t="s">
        <v>221</v>
      </c>
      <c r="E24" s="141" t="s">
        <v>117</v>
      </c>
      <c r="F24" s="141" t="s">
        <v>118</v>
      </c>
      <c r="G24" s="141" t="s">
        <v>226</v>
      </c>
      <c r="H24" s="141" t="s">
        <v>227</v>
      </c>
      <c r="I24" s="77">
        <v>7755</v>
      </c>
      <c r="J24" s="77">
        <v>7755</v>
      </c>
      <c r="K24" s="147"/>
      <c r="L24" s="147"/>
      <c r="M24" s="77">
        <v>7755</v>
      </c>
      <c r="N24" s="147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1" t="s">
        <v>70</v>
      </c>
      <c r="B25" s="141" t="s">
        <v>70</v>
      </c>
      <c r="C25" s="141" t="s">
        <v>220</v>
      </c>
      <c r="D25" s="141" t="s">
        <v>221</v>
      </c>
      <c r="E25" s="141" t="s">
        <v>117</v>
      </c>
      <c r="F25" s="141" t="s">
        <v>118</v>
      </c>
      <c r="G25" s="141" t="s">
        <v>226</v>
      </c>
      <c r="H25" s="141" t="s">
        <v>227</v>
      </c>
      <c r="I25" s="77">
        <v>134950.72</v>
      </c>
      <c r="J25" s="77">
        <v>134950.72</v>
      </c>
      <c r="K25" s="147"/>
      <c r="L25" s="147"/>
      <c r="M25" s="77">
        <v>134950.72</v>
      </c>
      <c r="N25" s="147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1" t="s">
        <v>70</v>
      </c>
      <c r="B26" s="141" t="s">
        <v>70</v>
      </c>
      <c r="C26" s="141" t="s">
        <v>220</v>
      </c>
      <c r="D26" s="141" t="s">
        <v>221</v>
      </c>
      <c r="E26" s="141" t="s">
        <v>117</v>
      </c>
      <c r="F26" s="141" t="s">
        <v>118</v>
      </c>
      <c r="G26" s="141" t="s">
        <v>226</v>
      </c>
      <c r="H26" s="141" t="s">
        <v>227</v>
      </c>
      <c r="I26" s="77">
        <v>12925</v>
      </c>
      <c r="J26" s="77">
        <v>12925</v>
      </c>
      <c r="K26" s="147"/>
      <c r="L26" s="147"/>
      <c r="M26" s="77">
        <v>12925</v>
      </c>
      <c r="N26" s="14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1" t="s">
        <v>70</v>
      </c>
      <c r="B27" s="141" t="s">
        <v>70</v>
      </c>
      <c r="C27" s="141" t="s">
        <v>220</v>
      </c>
      <c r="D27" s="141" t="s">
        <v>221</v>
      </c>
      <c r="E27" s="141" t="s">
        <v>119</v>
      </c>
      <c r="F27" s="141" t="s">
        <v>120</v>
      </c>
      <c r="G27" s="141" t="s">
        <v>226</v>
      </c>
      <c r="H27" s="141" t="s">
        <v>227</v>
      </c>
      <c r="I27" s="77">
        <v>14993</v>
      </c>
      <c r="J27" s="77">
        <v>14993</v>
      </c>
      <c r="K27" s="147"/>
      <c r="L27" s="147"/>
      <c r="M27" s="77">
        <v>14993</v>
      </c>
      <c r="N27" s="14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1" t="s">
        <v>70</v>
      </c>
      <c r="B28" s="141" t="s">
        <v>70</v>
      </c>
      <c r="C28" s="141" t="s">
        <v>220</v>
      </c>
      <c r="D28" s="141" t="s">
        <v>221</v>
      </c>
      <c r="E28" s="141" t="s">
        <v>119</v>
      </c>
      <c r="F28" s="141" t="s">
        <v>120</v>
      </c>
      <c r="G28" s="141" t="s">
        <v>226</v>
      </c>
      <c r="H28" s="141" t="s">
        <v>227</v>
      </c>
      <c r="I28" s="77">
        <v>8789</v>
      </c>
      <c r="J28" s="77">
        <v>8789</v>
      </c>
      <c r="K28" s="147"/>
      <c r="L28" s="147"/>
      <c r="M28" s="77">
        <v>8789</v>
      </c>
      <c r="N28" s="14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1" t="s">
        <v>70</v>
      </c>
      <c r="B29" s="141" t="s">
        <v>70</v>
      </c>
      <c r="C29" s="141" t="s">
        <v>220</v>
      </c>
      <c r="D29" s="141" t="s">
        <v>221</v>
      </c>
      <c r="E29" s="141" t="s">
        <v>119</v>
      </c>
      <c r="F29" s="141" t="s">
        <v>120</v>
      </c>
      <c r="G29" s="141" t="s">
        <v>226</v>
      </c>
      <c r="H29" s="141" t="s">
        <v>227</v>
      </c>
      <c r="I29" s="77">
        <v>222139.31</v>
      </c>
      <c r="J29" s="77">
        <v>222139.31</v>
      </c>
      <c r="K29" s="147"/>
      <c r="L29" s="147"/>
      <c r="M29" s="77">
        <v>222139.31</v>
      </c>
      <c r="N29" s="14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1" t="s">
        <v>70</v>
      </c>
      <c r="B30" s="141" t="s">
        <v>70</v>
      </c>
      <c r="C30" s="141" t="s">
        <v>220</v>
      </c>
      <c r="D30" s="141" t="s">
        <v>221</v>
      </c>
      <c r="E30" s="141" t="s">
        <v>121</v>
      </c>
      <c r="F30" s="141" t="s">
        <v>122</v>
      </c>
      <c r="G30" s="141" t="s">
        <v>228</v>
      </c>
      <c r="H30" s="141" t="s">
        <v>229</v>
      </c>
      <c r="I30" s="77">
        <v>85411.85</v>
      </c>
      <c r="J30" s="77">
        <v>85411.85</v>
      </c>
      <c r="K30" s="147"/>
      <c r="L30" s="147"/>
      <c r="M30" s="77">
        <v>85411.85</v>
      </c>
      <c r="N30" s="14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1" t="s">
        <v>70</v>
      </c>
      <c r="B31" s="141" t="s">
        <v>70</v>
      </c>
      <c r="C31" s="141" t="s">
        <v>220</v>
      </c>
      <c r="D31" s="141" t="s">
        <v>221</v>
      </c>
      <c r="E31" s="141" t="s">
        <v>121</v>
      </c>
      <c r="F31" s="141" t="s">
        <v>122</v>
      </c>
      <c r="G31" s="141" t="s">
        <v>228</v>
      </c>
      <c r="H31" s="141" t="s">
        <v>229</v>
      </c>
      <c r="I31" s="77">
        <v>140594.5</v>
      </c>
      <c r="J31" s="77">
        <v>140594.5</v>
      </c>
      <c r="K31" s="147"/>
      <c r="L31" s="147"/>
      <c r="M31" s="77">
        <v>140594.5</v>
      </c>
      <c r="N31" s="14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1" t="s">
        <v>70</v>
      </c>
      <c r="B32" s="141" t="s">
        <v>70</v>
      </c>
      <c r="C32" s="141" t="s">
        <v>220</v>
      </c>
      <c r="D32" s="141" t="s">
        <v>221</v>
      </c>
      <c r="E32" s="141" t="s">
        <v>121</v>
      </c>
      <c r="F32" s="141" t="s">
        <v>122</v>
      </c>
      <c r="G32" s="141" t="s">
        <v>228</v>
      </c>
      <c r="H32" s="141" t="s">
        <v>229</v>
      </c>
      <c r="I32" s="77">
        <v>170372.97</v>
      </c>
      <c r="J32" s="77">
        <v>170372.97</v>
      </c>
      <c r="K32" s="147"/>
      <c r="L32" s="147"/>
      <c r="M32" s="77">
        <v>170372.97</v>
      </c>
      <c r="N32" s="14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1" t="s">
        <v>70</v>
      </c>
      <c r="B33" s="141" t="s">
        <v>70</v>
      </c>
      <c r="C33" s="141" t="s">
        <v>220</v>
      </c>
      <c r="D33" s="141" t="s">
        <v>221</v>
      </c>
      <c r="E33" s="141" t="s">
        <v>123</v>
      </c>
      <c r="F33" s="141" t="s">
        <v>124</v>
      </c>
      <c r="G33" s="141" t="s">
        <v>230</v>
      </c>
      <c r="H33" s="141" t="s">
        <v>231</v>
      </c>
      <c r="I33" s="77">
        <v>12760</v>
      </c>
      <c r="J33" s="77">
        <v>12760</v>
      </c>
      <c r="K33" s="147"/>
      <c r="L33" s="147"/>
      <c r="M33" s="77">
        <v>12760</v>
      </c>
      <c r="N33" s="147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1" t="s">
        <v>70</v>
      </c>
      <c r="B34" s="141" t="s">
        <v>70</v>
      </c>
      <c r="C34" s="141" t="s">
        <v>220</v>
      </c>
      <c r="D34" s="141" t="s">
        <v>221</v>
      </c>
      <c r="E34" s="141" t="s">
        <v>123</v>
      </c>
      <c r="F34" s="141" t="s">
        <v>124</v>
      </c>
      <c r="G34" s="141" t="s">
        <v>230</v>
      </c>
      <c r="H34" s="141" t="s">
        <v>231</v>
      </c>
      <c r="I34" s="77">
        <v>6600</v>
      </c>
      <c r="J34" s="77">
        <v>6600</v>
      </c>
      <c r="K34" s="147"/>
      <c r="L34" s="147"/>
      <c r="M34" s="77">
        <v>6600</v>
      </c>
      <c r="N34" s="147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1" t="s">
        <v>70</v>
      </c>
      <c r="B35" s="141" t="s">
        <v>70</v>
      </c>
      <c r="C35" s="141" t="s">
        <v>220</v>
      </c>
      <c r="D35" s="141" t="s">
        <v>221</v>
      </c>
      <c r="E35" s="141" t="s">
        <v>129</v>
      </c>
      <c r="F35" s="141" t="s">
        <v>130</v>
      </c>
      <c r="G35" s="141" t="s">
        <v>230</v>
      </c>
      <c r="H35" s="141" t="s">
        <v>231</v>
      </c>
      <c r="I35" s="77">
        <v>750</v>
      </c>
      <c r="J35" s="77">
        <v>750</v>
      </c>
      <c r="K35" s="147"/>
      <c r="L35" s="147"/>
      <c r="M35" s="77">
        <v>750</v>
      </c>
      <c r="N35" s="147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1" t="s">
        <v>70</v>
      </c>
      <c r="B36" s="141" t="s">
        <v>70</v>
      </c>
      <c r="C36" s="141" t="s">
        <v>220</v>
      </c>
      <c r="D36" s="141" t="s">
        <v>221</v>
      </c>
      <c r="E36" s="141" t="s">
        <v>131</v>
      </c>
      <c r="F36" s="141" t="s">
        <v>132</v>
      </c>
      <c r="G36" s="141" t="s">
        <v>230</v>
      </c>
      <c r="H36" s="141" t="s">
        <v>231</v>
      </c>
      <c r="I36" s="77">
        <v>21750</v>
      </c>
      <c r="J36" s="77">
        <v>21750</v>
      </c>
      <c r="K36" s="147"/>
      <c r="L36" s="147"/>
      <c r="M36" s="77">
        <v>21750</v>
      </c>
      <c r="N36" s="147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1" t="s">
        <v>70</v>
      </c>
      <c r="B37" s="141" t="s">
        <v>70</v>
      </c>
      <c r="C37" s="141" t="s">
        <v>232</v>
      </c>
      <c r="D37" s="141" t="s">
        <v>140</v>
      </c>
      <c r="E37" s="141" t="s">
        <v>139</v>
      </c>
      <c r="F37" s="141" t="s">
        <v>140</v>
      </c>
      <c r="G37" s="141" t="s">
        <v>233</v>
      </c>
      <c r="H37" s="141" t="s">
        <v>140</v>
      </c>
      <c r="I37" s="77">
        <v>204977</v>
      </c>
      <c r="J37" s="77">
        <v>204977</v>
      </c>
      <c r="K37" s="147"/>
      <c r="L37" s="147"/>
      <c r="M37" s="77">
        <v>204977</v>
      </c>
      <c r="N37" s="147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1" t="s">
        <v>70</v>
      </c>
      <c r="B38" s="141" t="s">
        <v>70</v>
      </c>
      <c r="C38" s="141" t="s">
        <v>232</v>
      </c>
      <c r="D38" s="141" t="s">
        <v>140</v>
      </c>
      <c r="E38" s="141" t="s">
        <v>139</v>
      </c>
      <c r="F38" s="141" t="s">
        <v>140</v>
      </c>
      <c r="G38" s="141" t="s">
        <v>233</v>
      </c>
      <c r="H38" s="141" t="s">
        <v>140</v>
      </c>
      <c r="I38" s="77">
        <v>335411</v>
      </c>
      <c r="J38" s="77">
        <v>335411</v>
      </c>
      <c r="K38" s="147"/>
      <c r="L38" s="147"/>
      <c r="M38" s="77">
        <v>335411</v>
      </c>
      <c r="N38" s="147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1" t="s">
        <v>70</v>
      </c>
      <c r="B39" s="141" t="s">
        <v>70</v>
      </c>
      <c r="C39" s="141" t="s">
        <v>234</v>
      </c>
      <c r="D39" s="141" t="s">
        <v>235</v>
      </c>
      <c r="E39" s="141" t="s">
        <v>111</v>
      </c>
      <c r="F39" s="141" t="s">
        <v>112</v>
      </c>
      <c r="G39" s="141" t="s">
        <v>236</v>
      </c>
      <c r="H39" s="141" t="s">
        <v>237</v>
      </c>
      <c r="I39" s="77">
        <v>60744</v>
      </c>
      <c r="J39" s="77">
        <v>60744</v>
      </c>
      <c r="K39" s="147"/>
      <c r="L39" s="147"/>
      <c r="M39" s="77">
        <v>60744</v>
      </c>
      <c r="N39" s="147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1" t="s">
        <v>70</v>
      </c>
      <c r="B40" s="141" t="s">
        <v>70</v>
      </c>
      <c r="C40" s="141" t="s">
        <v>238</v>
      </c>
      <c r="D40" s="141" t="s">
        <v>239</v>
      </c>
      <c r="E40" s="141" t="s">
        <v>129</v>
      </c>
      <c r="F40" s="141" t="s">
        <v>130</v>
      </c>
      <c r="G40" s="141" t="s">
        <v>240</v>
      </c>
      <c r="H40" s="141" t="s">
        <v>241</v>
      </c>
      <c r="I40" s="77">
        <v>288000</v>
      </c>
      <c r="J40" s="77">
        <v>288000</v>
      </c>
      <c r="K40" s="147"/>
      <c r="L40" s="147"/>
      <c r="M40" s="77">
        <v>288000</v>
      </c>
      <c r="N40" s="147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1" t="s">
        <v>70</v>
      </c>
      <c r="B41" s="141" t="s">
        <v>70</v>
      </c>
      <c r="C41" s="141" t="s">
        <v>242</v>
      </c>
      <c r="D41" s="141" t="s">
        <v>184</v>
      </c>
      <c r="E41" s="141" t="s">
        <v>129</v>
      </c>
      <c r="F41" s="141" t="s">
        <v>130</v>
      </c>
      <c r="G41" s="141" t="s">
        <v>243</v>
      </c>
      <c r="H41" s="141" t="s">
        <v>184</v>
      </c>
      <c r="I41" s="77">
        <v>4800</v>
      </c>
      <c r="J41" s="77">
        <v>4800</v>
      </c>
      <c r="K41" s="147"/>
      <c r="L41" s="147"/>
      <c r="M41" s="77">
        <v>4800</v>
      </c>
      <c r="N41" s="147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1" t="s">
        <v>70</v>
      </c>
      <c r="B42" s="141" t="s">
        <v>70</v>
      </c>
      <c r="C42" s="141" t="s">
        <v>242</v>
      </c>
      <c r="D42" s="141" t="s">
        <v>184</v>
      </c>
      <c r="E42" s="141" t="s">
        <v>131</v>
      </c>
      <c r="F42" s="141" t="s">
        <v>132</v>
      </c>
      <c r="G42" s="141" t="s">
        <v>243</v>
      </c>
      <c r="H42" s="141" t="s">
        <v>184</v>
      </c>
      <c r="I42" s="77">
        <v>9280</v>
      </c>
      <c r="J42" s="77">
        <v>9280</v>
      </c>
      <c r="K42" s="147"/>
      <c r="L42" s="147"/>
      <c r="M42" s="77">
        <v>9280</v>
      </c>
      <c r="N42" s="147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1" t="s">
        <v>70</v>
      </c>
      <c r="B43" s="141" t="s">
        <v>70</v>
      </c>
      <c r="C43" s="141" t="s">
        <v>244</v>
      </c>
      <c r="D43" s="141" t="s">
        <v>245</v>
      </c>
      <c r="E43" s="141" t="s">
        <v>129</v>
      </c>
      <c r="F43" s="141" t="s">
        <v>130</v>
      </c>
      <c r="G43" s="141" t="s">
        <v>246</v>
      </c>
      <c r="H43" s="141" t="s">
        <v>247</v>
      </c>
      <c r="I43" s="77">
        <v>139200</v>
      </c>
      <c r="J43" s="77">
        <v>139200</v>
      </c>
      <c r="K43" s="147"/>
      <c r="L43" s="147"/>
      <c r="M43" s="77">
        <v>139200</v>
      </c>
      <c r="N43" s="147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1" t="s">
        <v>70</v>
      </c>
      <c r="B44" s="141" t="s">
        <v>70</v>
      </c>
      <c r="C44" s="141" t="s">
        <v>248</v>
      </c>
      <c r="D44" s="141" t="s">
        <v>249</v>
      </c>
      <c r="E44" s="141" t="s">
        <v>129</v>
      </c>
      <c r="F44" s="141" t="s">
        <v>130</v>
      </c>
      <c r="G44" s="141" t="s">
        <v>250</v>
      </c>
      <c r="H44" s="141" t="s">
        <v>249</v>
      </c>
      <c r="I44" s="77">
        <v>2700</v>
      </c>
      <c r="J44" s="77">
        <v>2700</v>
      </c>
      <c r="K44" s="147"/>
      <c r="L44" s="147"/>
      <c r="M44" s="77">
        <v>2700</v>
      </c>
      <c r="N44" s="147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1" t="s">
        <v>70</v>
      </c>
      <c r="B45" s="141" t="s">
        <v>70</v>
      </c>
      <c r="C45" s="141" t="s">
        <v>248</v>
      </c>
      <c r="D45" s="141" t="s">
        <v>249</v>
      </c>
      <c r="E45" s="141" t="s">
        <v>131</v>
      </c>
      <c r="F45" s="141" t="s">
        <v>132</v>
      </c>
      <c r="G45" s="141" t="s">
        <v>250</v>
      </c>
      <c r="H45" s="141" t="s">
        <v>249</v>
      </c>
      <c r="I45" s="77">
        <v>5220</v>
      </c>
      <c r="J45" s="77">
        <v>5220</v>
      </c>
      <c r="K45" s="147"/>
      <c r="L45" s="147"/>
      <c r="M45" s="77">
        <v>5220</v>
      </c>
      <c r="N45" s="147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1" t="s">
        <v>70</v>
      </c>
      <c r="B46" s="141" t="s">
        <v>70</v>
      </c>
      <c r="C46" s="141" t="s">
        <v>251</v>
      </c>
      <c r="D46" s="141" t="s">
        <v>252</v>
      </c>
      <c r="E46" s="141" t="s">
        <v>129</v>
      </c>
      <c r="F46" s="141" t="s">
        <v>130</v>
      </c>
      <c r="G46" s="141" t="s">
        <v>253</v>
      </c>
      <c r="H46" s="141" t="s">
        <v>254</v>
      </c>
      <c r="I46" s="77">
        <v>39000</v>
      </c>
      <c r="J46" s="77">
        <v>39000</v>
      </c>
      <c r="K46" s="147"/>
      <c r="L46" s="147"/>
      <c r="M46" s="77">
        <v>39000</v>
      </c>
      <c r="N46" s="147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1" t="s">
        <v>70</v>
      </c>
      <c r="B47" s="141" t="s">
        <v>70</v>
      </c>
      <c r="C47" s="141" t="s">
        <v>251</v>
      </c>
      <c r="D47" s="141" t="s">
        <v>252</v>
      </c>
      <c r="E47" s="141" t="s">
        <v>131</v>
      </c>
      <c r="F47" s="141" t="s">
        <v>132</v>
      </c>
      <c r="G47" s="141" t="s">
        <v>253</v>
      </c>
      <c r="H47" s="141" t="s">
        <v>254</v>
      </c>
      <c r="I47" s="77">
        <v>54250</v>
      </c>
      <c r="J47" s="77">
        <v>54250</v>
      </c>
      <c r="K47" s="147"/>
      <c r="L47" s="147"/>
      <c r="M47" s="77">
        <v>54250</v>
      </c>
      <c r="N47" s="147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1" t="s">
        <v>70</v>
      </c>
      <c r="B48" s="141" t="s">
        <v>70</v>
      </c>
      <c r="C48" s="141" t="s">
        <v>251</v>
      </c>
      <c r="D48" s="141" t="s">
        <v>252</v>
      </c>
      <c r="E48" s="141" t="s">
        <v>131</v>
      </c>
      <c r="F48" s="141" t="s">
        <v>132</v>
      </c>
      <c r="G48" s="141" t="s">
        <v>255</v>
      </c>
      <c r="H48" s="141" t="s">
        <v>256</v>
      </c>
      <c r="I48" s="77">
        <v>21150</v>
      </c>
      <c r="J48" s="77">
        <v>21150</v>
      </c>
      <c r="K48" s="147"/>
      <c r="L48" s="147"/>
      <c r="M48" s="77">
        <v>21150</v>
      </c>
      <c r="N48" s="147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1" t="s">
        <v>70</v>
      </c>
      <c r="B49" s="141" t="s">
        <v>70</v>
      </c>
      <c r="C49" s="141" t="s">
        <v>251</v>
      </c>
      <c r="D49" s="141" t="s">
        <v>252</v>
      </c>
      <c r="E49" s="141" t="s">
        <v>129</v>
      </c>
      <c r="F49" s="141" t="s">
        <v>130</v>
      </c>
      <c r="G49" s="141" t="s">
        <v>257</v>
      </c>
      <c r="H49" s="141" t="s">
        <v>258</v>
      </c>
      <c r="I49" s="77">
        <v>36000</v>
      </c>
      <c r="J49" s="77">
        <v>36000</v>
      </c>
      <c r="K49" s="147"/>
      <c r="L49" s="147"/>
      <c r="M49" s="77">
        <v>36000</v>
      </c>
      <c r="N49" s="147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1" t="s">
        <v>70</v>
      </c>
      <c r="B50" s="141" t="s">
        <v>70</v>
      </c>
      <c r="C50" s="141" t="s">
        <v>251</v>
      </c>
      <c r="D50" s="141" t="s">
        <v>252</v>
      </c>
      <c r="E50" s="141" t="s">
        <v>131</v>
      </c>
      <c r="F50" s="141" t="s">
        <v>132</v>
      </c>
      <c r="G50" s="141" t="s">
        <v>257</v>
      </c>
      <c r="H50" s="141" t="s">
        <v>258</v>
      </c>
      <c r="I50" s="77">
        <v>69600</v>
      </c>
      <c r="J50" s="77">
        <v>69600</v>
      </c>
      <c r="K50" s="147"/>
      <c r="L50" s="147"/>
      <c r="M50" s="77">
        <v>69600</v>
      </c>
      <c r="N50" s="147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1" t="s">
        <v>70</v>
      </c>
      <c r="B51" s="141" t="s">
        <v>70</v>
      </c>
      <c r="C51" s="141" t="s">
        <v>259</v>
      </c>
      <c r="D51" s="141" t="s">
        <v>260</v>
      </c>
      <c r="E51" s="141" t="s">
        <v>101</v>
      </c>
      <c r="F51" s="141" t="s">
        <v>102</v>
      </c>
      <c r="G51" s="141" t="s">
        <v>261</v>
      </c>
      <c r="H51" s="141" t="s">
        <v>262</v>
      </c>
      <c r="I51" s="77">
        <v>360000</v>
      </c>
      <c r="J51" s="77">
        <v>360000</v>
      </c>
      <c r="K51" s="147"/>
      <c r="L51" s="147"/>
      <c r="M51" s="77">
        <v>360000</v>
      </c>
      <c r="N51" s="147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1" t="s">
        <v>70</v>
      </c>
      <c r="B52" s="141" t="s">
        <v>70</v>
      </c>
      <c r="C52" s="141" t="s">
        <v>259</v>
      </c>
      <c r="D52" s="141" t="s">
        <v>260</v>
      </c>
      <c r="E52" s="141" t="s">
        <v>103</v>
      </c>
      <c r="F52" s="141" t="s">
        <v>104</v>
      </c>
      <c r="G52" s="141" t="s">
        <v>261</v>
      </c>
      <c r="H52" s="141" t="s">
        <v>262</v>
      </c>
      <c r="I52" s="77">
        <v>244800</v>
      </c>
      <c r="J52" s="77">
        <v>244800</v>
      </c>
      <c r="K52" s="147"/>
      <c r="L52" s="147"/>
      <c r="M52" s="77">
        <v>244800</v>
      </c>
      <c r="N52" s="147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1" t="s">
        <v>70</v>
      </c>
      <c r="B53" s="141" t="s">
        <v>70</v>
      </c>
      <c r="C53" s="141" t="s">
        <v>263</v>
      </c>
      <c r="D53" s="141" t="s">
        <v>264</v>
      </c>
      <c r="E53" s="141" t="s">
        <v>129</v>
      </c>
      <c r="F53" s="141" t="s">
        <v>130</v>
      </c>
      <c r="G53" s="141" t="s">
        <v>214</v>
      </c>
      <c r="H53" s="141" t="s">
        <v>215</v>
      </c>
      <c r="I53" s="77">
        <v>244440</v>
      </c>
      <c r="J53" s="77">
        <v>244440</v>
      </c>
      <c r="K53" s="147"/>
      <c r="L53" s="147"/>
      <c r="M53" s="77">
        <v>244440</v>
      </c>
      <c r="N53" s="14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1" t="s">
        <v>70</v>
      </c>
      <c r="B54" s="141" t="s">
        <v>70</v>
      </c>
      <c r="C54" s="141" t="s">
        <v>265</v>
      </c>
      <c r="D54" s="141" t="s">
        <v>266</v>
      </c>
      <c r="E54" s="141" t="s">
        <v>133</v>
      </c>
      <c r="F54" s="141" t="s">
        <v>134</v>
      </c>
      <c r="G54" s="141" t="s">
        <v>267</v>
      </c>
      <c r="H54" s="141" t="s">
        <v>268</v>
      </c>
      <c r="I54" s="77">
        <v>486800</v>
      </c>
      <c r="J54" s="77">
        <v>486800</v>
      </c>
      <c r="K54" s="147"/>
      <c r="L54" s="147"/>
      <c r="M54" s="77">
        <v>486800</v>
      </c>
      <c r="N54" s="14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1" t="s">
        <v>70</v>
      </c>
      <c r="B55" s="141" t="s">
        <v>70</v>
      </c>
      <c r="C55" s="141" t="s">
        <v>265</v>
      </c>
      <c r="D55" s="141" t="s">
        <v>266</v>
      </c>
      <c r="E55" s="141" t="s">
        <v>133</v>
      </c>
      <c r="F55" s="141" t="s">
        <v>134</v>
      </c>
      <c r="G55" s="141" t="s">
        <v>267</v>
      </c>
      <c r="H55" s="141" t="s">
        <v>268</v>
      </c>
      <c r="I55" s="77">
        <v>2190600</v>
      </c>
      <c r="J55" s="77">
        <v>2190600</v>
      </c>
      <c r="K55" s="147"/>
      <c r="L55" s="147"/>
      <c r="M55" s="77">
        <v>2190600</v>
      </c>
      <c r="N55" s="147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17.25" customHeight="1" spans="1:24">
      <c r="A56" s="32" t="s">
        <v>179</v>
      </c>
      <c r="B56" s="33"/>
      <c r="C56" s="142"/>
      <c r="D56" s="142"/>
      <c r="E56" s="142"/>
      <c r="F56" s="142"/>
      <c r="G56" s="142"/>
      <c r="H56" s="143"/>
      <c r="I56" s="77">
        <v>11290030.67</v>
      </c>
      <c r="J56" s="77">
        <v>11290030.67</v>
      </c>
      <c r="K56" s="77"/>
      <c r="L56" s="77"/>
      <c r="M56" s="77">
        <v>11290030.67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</row>
  </sheetData>
  <mergeCells count="31">
    <mergeCell ref="A3:X3"/>
    <mergeCell ref="A4:H4"/>
    <mergeCell ref="I5:X5"/>
    <mergeCell ref="J6:N6"/>
    <mergeCell ref="O6:Q6"/>
    <mergeCell ref="S6:X6"/>
    <mergeCell ref="A56:H5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ht="13.5" customHeight="1" spans="2:23">
      <c r="B2" s="131"/>
      <c r="E2" s="1"/>
      <c r="F2" s="1"/>
      <c r="G2" s="1"/>
      <c r="H2" s="1"/>
      <c r="U2" s="131"/>
      <c r="W2" s="136" t="s">
        <v>269</v>
      </c>
    </row>
    <row r="3" ht="46.5" customHeight="1" spans="1:23">
      <c r="A3" s="3" t="str">
        <f>"2025"&amp;"年部门项目支出预算表"</f>
        <v>2025年部门项目支出预算表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3.5" customHeight="1" spans="1:23">
      <c r="A4" s="4" t="s">
        <v>189</v>
      </c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  <c r="P4" s="6"/>
      <c r="Q4" s="6"/>
      <c r="U4" s="131"/>
      <c r="W4" s="115" t="s">
        <v>1</v>
      </c>
    </row>
    <row r="5" ht="21.75" customHeight="1" spans="1:23">
      <c r="A5" s="8" t="s">
        <v>270</v>
      </c>
      <c r="B5" s="9" t="s">
        <v>192</v>
      </c>
      <c r="C5" s="8" t="s">
        <v>193</v>
      </c>
      <c r="D5" s="8" t="s">
        <v>271</v>
      </c>
      <c r="E5" s="9" t="s">
        <v>194</v>
      </c>
      <c r="F5" s="9" t="s">
        <v>195</v>
      </c>
      <c r="G5" s="9" t="s">
        <v>272</v>
      </c>
      <c r="H5" s="9" t="s">
        <v>273</v>
      </c>
      <c r="I5" s="27" t="s">
        <v>55</v>
      </c>
      <c r="J5" s="10" t="s">
        <v>274</v>
      </c>
      <c r="K5" s="11"/>
      <c r="L5" s="11"/>
      <c r="M5" s="12"/>
      <c r="N5" s="10" t="s">
        <v>200</v>
      </c>
      <c r="O5" s="11"/>
      <c r="P5" s="12"/>
      <c r="Q5" s="9" t="s">
        <v>61</v>
      </c>
      <c r="R5" s="10" t="s">
        <v>62</v>
      </c>
      <c r="S5" s="11"/>
      <c r="T5" s="11"/>
      <c r="U5" s="11"/>
      <c r="V5" s="11"/>
      <c r="W5" s="12"/>
    </row>
    <row r="6" ht="21.75" customHeight="1" spans="1:23">
      <c r="A6" s="13"/>
      <c r="B6" s="28"/>
      <c r="C6" s="13"/>
      <c r="D6" s="13"/>
      <c r="E6" s="14"/>
      <c r="F6" s="14"/>
      <c r="G6" s="14"/>
      <c r="H6" s="14"/>
      <c r="I6" s="28"/>
      <c r="J6" s="132" t="s">
        <v>58</v>
      </c>
      <c r="K6" s="133"/>
      <c r="L6" s="9" t="s">
        <v>59</v>
      </c>
      <c r="M6" s="9" t="s">
        <v>60</v>
      </c>
      <c r="N6" s="9" t="s">
        <v>58</v>
      </c>
      <c r="O6" s="9" t="s">
        <v>59</v>
      </c>
      <c r="P6" s="9" t="s">
        <v>60</v>
      </c>
      <c r="Q6" s="14"/>
      <c r="R6" s="9" t="s">
        <v>57</v>
      </c>
      <c r="S6" s="9" t="s">
        <v>64</v>
      </c>
      <c r="T6" s="9" t="s">
        <v>206</v>
      </c>
      <c r="U6" s="9" t="s">
        <v>66</v>
      </c>
      <c r="V6" s="9" t="s">
        <v>67</v>
      </c>
      <c r="W6" s="9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4" t="s">
        <v>57</v>
      </c>
      <c r="K7" s="13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6"/>
      <c r="B8" s="18"/>
      <c r="C8" s="16"/>
      <c r="D8" s="16"/>
      <c r="E8" s="17"/>
      <c r="F8" s="17"/>
      <c r="G8" s="17"/>
      <c r="H8" s="17"/>
      <c r="I8" s="18"/>
      <c r="J8" s="65" t="s">
        <v>57</v>
      </c>
      <c r="K8" s="65" t="s">
        <v>275</v>
      </c>
      <c r="L8" s="17"/>
      <c r="M8" s="17"/>
      <c r="N8" s="17"/>
      <c r="O8" s="17"/>
      <c r="P8" s="17"/>
      <c r="Q8" s="17"/>
      <c r="R8" s="17"/>
      <c r="S8" s="17"/>
      <c r="T8" s="17"/>
      <c r="U8" s="18"/>
      <c r="V8" s="17"/>
      <c r="W8" s="17"/>
    </row>
    <row r="9" ht="15" customHeight="1" spans="1:23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19">
        <v>21</v>
      </c>
      <c r="V9" s="35">
        <v>22</v>
      </c>
      <c r="W9" s="19">
        <v>23</v>
      </c>
    </row>
    <row r="10" ht="21.75" customHeight="1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179</v>
      </c>
      <c r="B11" s="33"/>
      <c r="C11" s="33"/>
      <c r="D11" s="33"/>
      <c r="E11" s="33"/>
      <c r="F11" s="33"/>
      <c r="G11" s="33"/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1">
      <c r="A12" t="s">
        <v>276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6"/>
      <c r="B1" s="26"/>
      <c r="C1" s="26"/>
      <c r="D1" s="26"/>
      <c r="E1" s="26"/>
      <c r="F1" s="26"/>
      <c r="G1" s="26"/>
      <c r="H1" s="26"/>
      <c r="I1" s="26"/>
      <c r="J1" s="26"/>
    </row>
    <row r="2" ht="18" customHeight="1" spans="10:10">
      <c r="J2" s="2" t="s">
        <v>277</v>
      </c>
    </row>
    <row r="3" ht="39.75" customHeight="1" spans="1:10">
      <c r="A3" s="63" t="str">
        <f>"2025"&amp;"年部门项目支出绩效目标表"</f>
        <v>2025年部门项目支出绩效目标表</v>
      </c>
      <c r="B3" s="3"/>
      <c r="C3" s="3"/>
      <c r="D3" s="3"/>
      <c r="E3" s="3"/>
      <c r="F3" s="64"/>
      <c r="G3" s="3"/>
      <c r="H3" s="64"/>
      <c r="I3" s="64"/>
      <c r="J3" s="3"/>
    </row>
    <row r="4" ht="17.25" customHeight="1" spans="1:1">
      <c r="A4" s="4" t="s">
        <v>189</v>
      </c>
    </row>
    <row r="5" ht="44.25" customHeight="1" spans="1:10">
      <c r="A5" s="65" t="s">
        <v>193</v>
      </c>
      <c r="B5" s="65" t="s">
        <v>278</v>
      </c>
      <c r="C5" s="65" t="s">
        <v>279</v>
      </c>
      <c r="D5" s="65" t="s">
        <v>280</v>
      </c>
      <c r="E5" s="65" t="s">
        <v>281</v>
      </c>
      <c r="F5" s="66" t="s">
        <v>282</v>
      </c>
      <c r="G5" s="65" t="s">
        <v>283</v>
      </c>
      <c r="H5" s="66" t="s">
        <v>284</v>
      </c>
      <c r="I5" s="66" t="s">
        <v>285</v>
      </c>
      <c r="J5" s="65" t="s">
        <v>286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35">
        <v>6</v>
      </c>
      <c r="G6" s="130">
        <v>7</v>
      </c>
      <c r="H6" s="35">
        <v>8</v>
      </c>
      <c r="I6" s="35">
        <v>9</v>
      </c>
      <c r="J6" s="130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0"/>
      <c r="C8" s="20"/>
      <c r="D8" s="20"/>
      <c r="E8" s="29"/>
      <c r="F8" s="20"/>
      <c r="G8" s="29"/>
      <c r="H8" s="20"/>
      <c r="I8" s="20"/>
      <c r="J8" s="29"/>
    </row>
    <row r="9" customHeight="1" spans="1:1">
      <c r="A9" t="s">
        <v>276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xn</cp:lastModifiedBy>
  <dcterms:created xsi:type="dcterms:W3CDTF">2025-03-03T08:11:00Z</dcterms:created>
  <dcterms:modified xsi:type="dcterms:W3CDTF">2025-03-12T03:20:56Z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1446D2E26870436EBCEA63F696406289</vt:lpwstr>
  </property>
</Properties>
</file>