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5" activeTab="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<sst xmlns="http://schemas.openxmlformats.org/spreadsheetml/2006/main" count="839" uniqueCount="364">
  <si>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</si>
  <si>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</si>
  <si>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</si>
  <si>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</si>
  <si>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</si>
  <si>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</si>
  <si>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</si>
  <si>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</si>
  <si>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</si>
  <si>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</si>
  <si>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</si>
  <si>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</si>
  <si>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</si>
  <si>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</si>
  <si>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</si>
  <si>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</si>
  <si>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</si>
  <si>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</si>
  <si>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</si>
  <si>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</si>
  <si>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</si>
  <si>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</si>
  <si>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</si>
  <si>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</si>
  <si>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</si>
  <si>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</si>
  <si>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</si>
  <si>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</si>
  <si>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</si>
  <si>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</si>
  <si>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</si>
  <si>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</si>
  <si>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</si>
  <si>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</si>
  <si>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</si>
  <si>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</si>
  <si>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</si>
  <si>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</si>
  <si>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</si>
  <si>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</si>
  <si>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</si>
  <si>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</si>
  <si>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</si>
  <si>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</si>
  <si>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</si>
  <si>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</si>
  <si>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</si>
  <si>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</si>
  <si>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</si>
  <si>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</si>
  <si>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</si>
  <si>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</si>
  <si>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</si>
  <si>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</si>
  <si>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</si>
  <si>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</si>
  <si>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</si>
  <si>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</si>
  <si>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</si>
  <si>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</si>
  <si>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</si>
  <si>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</si>
  <si>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</si>
  <si>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</si>
  <si>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</si>
  <si>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</si>
  <si>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</si>
  <si>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</si>
  <si>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</si>
  <si>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120004</t>
  </si>
  <si>
    <t>宜良县城乡建设发展服务中心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</si>
  <si>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</si>
  <si>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</si>
  <si>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</si>
  <si>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</si>
  <si>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</si>
  <si>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</si>
  <si>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</si>
  <si>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</si>
  <si>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</si>
  <si>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</si>
  <si>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</si>
  <si>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</si>
  <si>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</si>
  <si>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</si>
  <si>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</si>
  <si>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</si>
  <si>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</si>
  <si>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</si>
  <si>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</si>
  <si>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</si>
  <si>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</si>
  <si>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</si>
  <si>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</si>
  <si>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</si>
  <si>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</si>
  <si>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</si>
  <si>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</si>
  <si>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</si>
  <si>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</si>
  <si>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</si>
  <si>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</si>
  <si>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</si>
  <si>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</si>
  <si>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</si>
  <si>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</si>
  <si>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</si>
  <si>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</si>
  <si>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</si>
  <si>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</si>
  <si>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</si>
  <si>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</si>
  <si>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</si>
  <si>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</si>
  <si>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</si>
  <si>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</si>
  <si>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</si>
  <si>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</si>
  <si>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</si>
  <si>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</si>
  <si>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</si>
  <si>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</si>
  <si>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</si>
  <si>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</si>
  <si>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</si>
  <si>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</si>
  <si>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</si>
  <si>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</si>
  <si>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</si>
  <si>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</si>
  <si>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</si>
  <si>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</si>
  <si>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</si>
  <si>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</si>
  <si>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</si>
  <si>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</si>
  <si>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</si>
  <si>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</si>
  <si>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</si>
  <si>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</si>
  <si>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</si>
  <si>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</si>
  <si>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</si>
  <si>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</si>
  <si>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</si>
  <si>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</si>
  <si>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</si>
  <si>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</si>
  <si>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</si>
  <si>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</si>
  <si>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</si>
  <si>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</si>
  <si>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</si>
  <si>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</si>
  <si>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</si>
  <si>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</si>
  <si>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</si>
  <si>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</si>
  <si>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</si>
  <si>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</si>
  <si>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</si>
  <si>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</si>
  <si>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</si>
  <si>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</si>
  <si>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</si>
  <si>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</si>
  <si>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</si>
  <si>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</si>
  <si>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</si>
  <si>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</si>
  <si>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</si>
  <si>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</si>
  <si>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</si>
  <si>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宜良县城乡建设发展服务中心2025年一般公共预算财政拨款“三公”经费预算合计4160.00元，较上年减少320.00元，下降7.14%，具体变动情况如下：
（一）因公出国（境）费
宜良县城乡建设发展服务中心2025年因公出国（境）费预算为0元，较上年增加0元，增长0%，共计安排因公出国（境）团组0个，因公出国（境）0人次。
增减变化原因：较上年无变化。
（二）公务接待费
宜良县城乡建设发展服务中心2025年公务接待费预算为4160.00元，较上年减少320.00元，下降7.14%，国内公务接待批次为11次，共计接待104人次。
增减变化原因：根据宜良县2025年部门预算公用经费支出定额标准表，公务接待费的标准为320元/人.年，2024年我单位调出2名事业单位在职在编人员，调入1名事业单位在职在编人员。
（三）公务用车购置及运行维护费
宜良县城乡建设发展服务中心2025年公务用车购置及运行维护费为0元，较上年增加0元，增长0%。其中：公务用车购置费0元，较上年增加0元，增长0%；公务用车运行维护费0元，较上年增加0元，增长0%。共计购置公务用车0辆，年末公务用车保有量为0辆。
增减变化原因：较上年无变化。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</si>
  <si>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</si>
  <si>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</si>
  <si>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</si>
  <si>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</si>
  <si>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</si>
  <si>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</si>
  <si>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</si>
  <si>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</si>
  <si>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</si>
  <si>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</si>
  <si>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</si>
  <si>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</si>
  <si>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</si>
  <si>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</si>
  <si>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</si>
  <si>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</si>
  <si>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</si>
  <si>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</si>
  <si>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</si>
  <si>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宜良县住房和城乡建设局</t>
  </si>
  <si>
    <t>530125241100002336671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</si>
  <si>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</si>
  <si>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</si>
  <si>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</si>
  <si>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</si>
  <si>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</si>
  <si>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</si>
  <si>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</si>
  <si>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</si>
  <si>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</si>
  <si>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530125241100002336692</t>
  </si>
  <si>
    <t>工会经费</t>
  </si>
  <si>
    <t>30228</t>
  </si>
  <si>
    <t>530125241100002336694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</si>
  <si>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</si>
  <si>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</si>
  <si>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</si>
  <si>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</si>
  <si>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</si>
  <si>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</si>
  <si>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</si>
  <si>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</si>
  <si>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</si>
  <si>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530125241100002336695</t>
  </si>
  <si>
    <t>30113</t>
  </si>
  <si>
    <t>530125241100002336697</t>
  </si>
  <si>
    <t>离退休人员支出</t>
  </si>
  <si>
    <t>30305</t>
  </si>
  <si>
    <t>生活补助</t>
  </si>
  <si>
    <t>530125241100002336699</t>
  </si>
  <si>
    <t>其他工资福利支出</t>
  </si>
  <si>
    <t>30199</t>
  </si>
  <si>
    <t>530125241100002336703</t>
  </si>
  <si>
    <t>30217</t>
  </si>
  <si>
    <t>530125241100002336709</t>
  </si>
  <si>
    <t>一般公用经费</t>
  </si>
  <si>
    <t>30201</t>
  </si>
  <si>
    <t>办公费</t>
  </si>
  <si>
    <t>30206</t>
  </si>
  <si>
    <t>电费</t>
  </si>
  <si>
    <t>30207</t>
  </si>
  <si>
    <t>邮电费</t>
  </si>
  <si>
    <t>30229</t>
  </si>
  <si>
    <t>福利费</t>
  </si>
  <si>
    <t>530125241100002336716</t>
  </si>
  <si>
    <t>特殊公用经费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</si>
  <si>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</si>
  <si>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</si>
  <si>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</si>
  <si>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</si>
  <si>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</si>
  <si>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</si>
  <si>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</si>
  <si>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民生类</t>
  </si>
  <si>
    <t>530125251100003792810</t>
  </si>
  <si>
    <t>县城区污水处理经费</t>
  </si>
  <si>
    <t>30227</t>
  </si>
  <si>
    <t>委托业务费</t>
  </si>
  <si>
    <t>事业发展类</t>
  </si>
  <si>
    <t>530125251100003792694</t>
  </si>
  <si>
    <t>宜良县提升泵站电费及维修经费</t>
  </si>
  <si>
    <t>31005</t>
  </si>
  <si>
    <t>基础设施建设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</si>
  <si>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</si>
  <si>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</si>
  <si>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</si>
  <si>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</si>
  <si>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</si>
  <si>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</si>
  <si>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</si>
  <si>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</si>
  <si>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</si>
  <si>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</si>
  <si>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确保四座泵站每月电费能及时缴纳，保障泵站及污水处理厂正常运行，避免泵站停止运行，污水溢流入南盘江，对南盘江水质染造成严重影响。</t>
  </si>
  <si>
    <t>产出指标</t>
  </si>
  <si>
    <t>数量指标</t>
  </si>
  <si>
    <t>四座提升泵站</t>
  </si>
  <si>
    <t>=</t>
  </si>
  <si>
    <t>座</t>
  </si>
  <si>
    <t>定量指标</t>
  </si>
  <si>
    <t>时效指标</t>
  </si>
  <si>
    <t>全年设备稳定正常运行</t>
  </si>
  <si>
    <t>&gt;=</t>
  </si>
  <si>
    <t>100</t>
  </si>
  <si>
    <t>%</t>
  </si>
  <si>
    <t>定性指标</t>
  </si>
  <si>
    <t>每天24小时处理设备均在运行</t>
  </si>
  <si>
    <t>效益指标</t>
  </si>
  <si>
    <t>经济效益</t>
  </si>
  <si>
    <t>按时支付电费，加大监管力度，提升节能减排能力，有力地推动宜良经济、社会和环境的协调发展，确保南盘江攻坚脱劣任务顺利完成。保证配套管网污水收集率，污水厂设备正常运转。</t>
  </si>
  <si>
    <t>社会效益</t>
  </si>
  <si>
    <t>解决南盘江污染问题</t>
  </si>
  <si>
    <t>生态效益</t>
  </si>
  <si>
    <t>防治水污染和城市内涝灾害，改善水环境，保护生态环境；提高城市排水管网污水负荷</t>
  </si>
  <si>
    <t>满意度指标</t>
  </si>
  <si>
    <t>服务对象满意度</t>
  </si>
  <si>
    <t>项目实施后受益群众满意度</t>
  </si>
  <si>
    <t>紧紧围绕“管理高效，净化水质，减少污染、美化环境”的总体目标，本着“防治水体污染，改善水环境质量，保护水源”的工作思路。按时支付污水处理费用，强化企业管理，加大监管力度，提升节能减排能力，有力地推动宜良经济、社会和环境的协调发展，确保南盘江攻坚脱劣任务顺利完成。保证配套管网污水收集率，污水厂设备正常运转，保证出水指标100%达标排放。</t>
  </si>
  <si>
    <t>处理宜良城区范围内污水排水管网收集的生活污水</t>
  </si>
  <si>
    <t>&gt;</t>
  </si>
  <si>
    <t>1200</t>
  </si>
  <si>
    <t>万吨</t>
  </si>
  <si>
    <t>污水处理厂年度的污水处理量</t>
  </si>
  <si>
    <t>对宜良城区污水进行处理后，经过湿地在进入南盘江，大大减轻对河道的污染，可减少南盘江治理的资金投入，中水可再循环利用，用于宜良城区道路清扫，绿化用水，减少自来水的用量</t>
  </si>
  <si>
    <t>可持续影响</t>
  </si>
  <si>
    <t>促进污水的再生利用和污泥、雨水的资源化利用，提高城镇排水与污水处理能力</t>
  </si>
  <si>
    <t>预算06表</t>
  </si>
  <si>
    <t>政府性基金预算支出预算表</t>
  </si>
  <si>
    <t>单位名称：昆明市发展和改革委员会</t>
  </si>
  <si>
    <t>政府性基金预算支出</t>
  </si>
  <si>
    <t>2025年我单位无此预算项目，本表为空。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</si>
  <si>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</si>
  <si>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</si>
  <si>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</si>
  <si>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</si>
  <si>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</si>
  <si>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</si>
  <si>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</si>
  <si>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</si>
  <si>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</si>
  <si>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</si>
  <si>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</si>
  <si>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</si>
  <si>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</si>
  <si>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</si>
  <si>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</si>
  <si>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</si>
  <si>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</si>
  <si>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</si>
  <si>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</si>
  <si>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</si>
  <si>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</si>
  <si>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</si>
  <si>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</si>
  <si>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</si>
  <si>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</si>
  <si>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</si>
  <si>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</si>
  <si>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</si>
  <si>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</si>
  <si>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</si>
  <si>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</si>
  <si>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</si>
  <si>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</si>
  <si>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</si>
  <si>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</si>
  <si>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</si>
  <si>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</si>
  <si>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</si>
  <si>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</si>
  <si>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</si>
  <si>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</si>
  <si>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</si>
  <si>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</si>
  <si>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</si>
  <si>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</si>
  <si>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</si>
  <si>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</si>
  <si>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</si>
  <si>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</si>
  <si>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</si>
  <si>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</si>
  <si>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</si>
  <si>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</si>
  <si>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</si>
  <si>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</si>
  <si>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312 民生类</t>
  </si>
  <si>
    <t>本级</t>
  </si>
  <si>
    <t>313 事业发展类</t>
  </si>
  <si>
    <t/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</si>
</sst>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hh:mm:ss"/>
    <numFmt numFmtId="178" formatCode="yyyy/mm/dd"/>
    <numFmt numFmtId="179" formatCode="#,##0;\-#,##0;;@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80" fontId="17" fillId="0" borderId="7">
      <alignment horizontal="right" vertical="center"/>
    </xf>
    <xf numFmtId="49" fontId="17" fillId="0" borderId="7">
      <alignment horizontal="left" vertical="center" wrapText="1"/>
    </xf>
    <xf numFmtId="180" fontId="17" fillId="0" borderId="7">
      <alignment horizontal="right" vertical="center"/>
    </xf>
    <xf numFmtId="177" fontId="17" fillId="0" borderId="7">
      <alignment horizontal="right" vertical="center"/>
    </xf>
    <xf numFmtId="179" fontId="17" fillId="0" borderId="7">
      <alignment horizontal="right" vertical="center"/>
    </xf>
  </cellStyleXfs>
  <cellXfs count="197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9" fontId="5" fillId="0" borderId="7" xfId="56" applyNumberFormat="1" applyFont="1" applyBorder="1" applyAlignment="1">
      <alignment horizontal="center" vertical="center"/>
    </xf>
    <xf numFmtId="179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0" fontId="0" fillId="0" borderId="0" xfId="0" applyFont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"单位名称："&amp;"宜良县城乡建设发展服务中心"</f>
        <v>单位名称：宜良县城乡建设发展服务中心</v>
      </c>
      <c r="B4" s="162"/>
      <c r="D4" s="139" t="s">
        <v>1</v>
      </c>
    </row>
    <row r="5" ht="23.25" customHeight="1" spans="1:4">
      <c r="A5" s="163" t="s">
        <v>2</v>
      </c>
      <c r="B5" s="164"/>
      <c r="C5" s="163" t="s">
        <v>3</v>
      </c>
      <c r="D5" s="164"/>
    </row>
    <row r="6" ht="24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7.25" customHeight="1" spans="1:4">
      <c r="A7" s="165" t="s">
        <v>7</v>
      </c>
      <c r="B7" s="78">
        <v>16555146.7</v>
      </c>
      <c r="C7" s="165" t="s">
        <v>8</v>
      </c>
      <c r="D7" s="78"/>
    </row>
    <row r="8" ht="17.25" customHeight="1" spans="1:4">
      <c r="A8" s="165" t="s">
        <v>9</v>
      </c>
      <c r="B8" s="78"/>
      <c r="C8" s="165" t="s">
        <v>10</v>
      </c>
      <c r="D8" s="78"/>
    </row>
    <row r="9" ht="17.25" customHeight="1" spans="1:4">
      <c r="A9" s="165" t="s">
        <v>11</v>
      </c>
      <c r="B9" s="78"/>
      <c r="C9" s="196" t="s">
        <v>12</v>
      </c>
      <c r="D9" s="78"/>
    </row>
    <row r="10" ht="17.25" customHeight="1" spans="1:4">
      <c r="A10" s="165" t="s">
        <v>13</v>
      </c>
      <c r="B10" s="78"/>
      <c r="C10" s="196" t="s">
        <v>14</v>
      </c>
      <c r="D10" s="78"/>
    </row>
    <row r="11" ht="17.25" customHeight="1" spans="1:4">
      <c r="A11" s="165" t="s">
        <v>15</v>
      </c>
      <c r="B11" s="78"/>
      <c r="C11" s="196" t="s">
        <v>16</v>
      </c>
      <c r="D11" s="78"/>
    </row>
    <row r="12" ht="17.25" customHeight="1" spans="1:4">
      <c r="A12" s="165" t="s">
        <v>17</v>
      </c>
      <c r="B12" s="78"/>
      <c r="C12" s="196" t="s">
        <v>18</v>
      </c>
      <c r="D12" s="78"/>
    </row>
    <row r="13" ht="17.25" customHeight="1" spans="1:4">
      <c r="A13" s="165" t="s">
        <v>19</v>
      </c>
      <c r="B13" s="78"/>
      <c r="C13" s="32" t="s">
        <v>20</v>
      </c>
      <c r="D13" s="78"/>
    </row>
    <row r="14" ht="17.25" customHeight="1" spans="1:4">
      <c r="A14" s="165" t="s">
        <v>21</v>
      </c>
      <c r="B14" s="78"/>
      <c r="C14" s="32" t="s">
        <v>22</v>
      </c>
      <c r="D14" s="78">
        <v>223178.55</v>
      </c>
    </row>
    <row r="15" ht="17.25" customHeight="1" spans="1:4">
      <c r="A15" s="165" t="s">
        <v>23</v>
      </c>
      <c r="B15" s="78"/>
      <c r="C15" s="32" t="s">
        <v>24</v>
      </c>
      <c r="D15" s="78">
        <v>177976.31</v>
      </c>
    </row>
    <row r="16" ht="17.25" customHeight="1" spans="1:4">
      <c r="A16" s="165" t="s">
        <v>25</v>
      </c>
      <c r="B16" s="78"/>
      <c r="C16" s="32" t="s">
        <v>26</v>
      </c>
      <c r="D16" s="78"/>
    </row>
    <row r="17" ht="17.25" customHeight="1" spans="1:4">
      <c r="A17" s="144"/>
      <c r="B17" s="78"/>
      <c r="C17" s="32" t="s">
        <v>27</v>
      </c>
      <c r="D17" s="78">
        <v>16008219.84</v>
      </c>
    </row>
    <row r="18" ht="17.25" customHeight="1" spans="1:4">
      <c r="A18" s="166"/>
      <c r="B18" s="78"/>
      <c r="C18" s="32" t="s">
        <v>28</v>
      </c>
      <c r="D18" s="78"/>
    </row>
    <row r="19" ht="17.25" customHeight="1" spans="1:4">
      <c r="A19" s="166"/>
      <c r="B19" s="78"/>
      <c r="C19" s="32" t="s">
        <v>29</v>
      </c>
      <c r="D19" s="78"/>
    </row>
    <row r="20" ht="17.25" customHeight="1" spans="1:4">
      <c r="A20" s="166"/>
      <c r="B20" s="78"/>
      <c r="C20" s="32" t="s">
        <v>30</v>
      </c>
      <c r="D20" s="78"/>
    </row>
    <row r="21" ht="17.25" customHeight="1" spans="1:4">
      <c r="A21" s="166"/>
      <c r="B21" s="78"/>
      <c r="C21" s="32" t="s">
        <v>31</v>
      </c>
      <c r="D21" s="78"/>
    </row>
    <row r="22" ht="17.25" customHeight="1" spans="1:4">
      <c r="A22" s="166"/>
      <c r="B22" s="78"/>
      <c r="C22" s="32" t="s">
        <v>32</v>
      </c>
      <c r="D22" s="78"/>
    </row>
    <row r="23" ht="17.25" customHeight="1" spans="1:4">
      <c r="A23" s="166"/>
      <c r="B23" s="78"/>
      <c r="C23" s="32" t="s">
        <v>33</v>
      </c>
      <c r="D23" s="78"/>
    </row>
    <row r="24" ht="17.25" customHeight="1" spans="1:4">
      <c r="A24" s="166"/>
      <c r="B24" s="78"/>
      <c r="C24" s="32" t="s">
        <v>34</v>
      </c>
      <c r="D24" s="78"/>
    </row>
    <row r="25" ht="17.25" customHeight="1" spans="1:4">
      <c r="A25" s="166"/>
      <c r="B25" s="78"/>
      <c r="C25" s="32" t="s">
        <v>35</v>
      </c>
      <c r="D25" s="78">
        <v>145772</v>
      </c>
    </row>
    <row r="26" ht="17.25" customHeight="1" spans="1:4">
      <c r="A26" s="166"/>
      <c r="B26" s="78"/>
      <c r="C26" s="32" t="s">
        <v>36</v>
      </c>
      <c r="D26" s="78"/>
    </row>
    <row r="27" ht="17.25" customHeight="1" spans="1:4">
      <c r="A27" s="166"/>
      <c r="B27" s="78"/>
      <c r="C27" s="144" t="s">
        <v>37</v>
      </c>
      <c r="D27" s="78"/>
    </row>
    <row r="28" ht="17.25" customHeight="1" spans="1:4">
      <c r="A28" s="166"/>
      <c r="B28" s="78"/>
      <c r="C28" s="32" t="s">
        <v>38</v>
      </c>
      <c r="D28" s="78"/>
    </row>
    <row r="29" ht="16.5" customHeight="1" spans="1:4">
      <c r="A29" s="166"/>
      <c r="B29" s="78"/>
      <c r="C29" s="32" t="s">
        <v>39</v>
      </c>
      <c r="D29" s="78"/>
    </row>
    <row r="30" ht="16.5" customHeight="1" spans="1:4">
      <c r="A30" s="166"/>
      <c r="B30" s="78"/>
      <c r="C30" s="144" t="s">
        <v>40</v>
      </c>
      <c r="D30" s="78"/>
    </row>
    <row r="31" ht="17.25" customHeight="1" spans="1:4">
      <c r="A31" s="166"/>
      <c r="B31" s="78"/>
      <c r="C31" s="144" t="s">
        <v>41</v>
      </c>
      <c r="D31" s="78"/>
    </row>
    <row r="32" ht="17.25" customHeight="1" spans="1:4">
      <c r="A32" s="166"/>
      <c r="B32" s="78"/>
      <c r="C32" s="32" t="s">
        <v>42</v>
      </c>
      <c r="D32" s="78"/>
    </row>
    <row r="33" ht="16.5" customHeight="1" spans="1:4">
      <c r="A33" s="166" t="s">
        <v>43</v>
      </c>
      <c r="B33" s="78">
        <v>16555146.7</v>
      </c>
      <c r="C33" s="166" t="s">
        <v>44</v>
      </c>
      <c r="D33" s="78">
        <v>16555146.7</v>
      </c>
    </row>
    <row r="34" ht="16.5" customHeight="1" spans="1:4">
      <c r="A34" s="144" t="s">
        <v>45</v>
      </c>
      <c r="B34" s="78"/>
      <c r="C34" s="144" t="s">
        <v>46</v>
      </c>
      <c r="D34" s="78"/>
    </row>
    <row r="35" ht="16.5" customHeight="1" spans="1:4">
      <c r="A35" s="32" t="s">
        <v>47</v>
      </c>
      <c r="B35" s="78"/>
      <c r="C35" s="32" t="s">
        <v>47</v>
      </c>
      <c r="D35" s="78"/>
    </row>
    <row r="36" ht="16.5" customHeight="1" spans="1:4">
      <c r="A36" s="32" t="s">
        <v>48</v>
      </c>
      <c r="B36" s="78"/>
      <c r="C36" s="32" t="s">
        <v>49</v>
      </c>
      <c r="D36" s="78"/>
    </row>
    <row r="37" ht="16.5" customHeight="1" spans="1:4">
      <c r="A37" s="167" t="s">
        <v>50</v>
      </c>
      <c r="B37" s="78">
        <v>16555146.7</v>
      </c>
      <c r="C37" s="167" t="s">
        <v>51</v>
      </c>
      <c r="D37" s="78">
        <v>16555146.7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"单位名称："&amp;"宜良县城乡建设发展服务中心"</f>
        <v>单位名称：宜良县城乡建设发展服务中心</v>
      </c>
      <c r="S4" s="46" t="s">
        <v>1</v>
      </c>
    </row>
    <row r="5" ht="21.75" customHeight="1" spans="1:19">
      <c r="A5" s="183" t="s">
        <v>53</v>
      </c>
      <c r="B5" s="184" t="s">
        <v>54</v>
      </c>
      <c r="C5" s="184" t="s">
        <v>55</v>
      </c>
      <c r="D5" s="185" t="s">
        <v>56</v>
      </c>
      <c r="E5" s="185"/>
      <c r="F5" s="185"/>
      <c r="G5" s="185"/>
      <c r="H5" s="185"/>
      <c r="I5" s="130"/>
      <c r="J5" s="185"/>
      <c r="K5" s="185"/>
      <c r="L5" s="185"/>
      <c r="M5" s="185"/>
      <c r="N5" s="191"/>
      <c r="O5" s="185" t="s">
        <v>45</v>
      </c>
      <c r="P5" s="185"/>
      <c r="Q5" s="185"/>
      <c r="R5" s="185"/>
      <c r="S5" s="191"/>
    </row>
    <row r="6" ht="27" customHeight="1" spans="1:19">
      <c r="A6" s="186"/>
      <c r="B6" s="187"/>
      <c r="C6" s="187"/>
      <c r="D6" s="187" t="s">
        <v>57</v>
      </c>
      <c r="E6" s="187" t="s">
        <v>58</v>
      </c>
      <c r="F6" s="187" t="s">
        <v>59</v>
      </c>
      <c r="G6" s="187" t="s">
        <v>60</v>
      </c>
      <c r="H6" s="187" t="s">
        <v>61</v>
      </c>
      <c r="I6" s="192" t="s">
        <v>62</v>
      </c>
      <c r="J6" s="193"/>
      <c r="K6" s="193"/>
      <c r="L6" s="193"/>
      <c r="M6" s="193"/>
      <c r="N6" s="194"/>
      <c r="O6" s="187" t="s">
        <v>57</v>
      </c>
      <c r="P6" s="187" t="s">
        <v>58</v>
      </c>
      <c r="Q6" s="187" t="s">
        <v>59</v>
      </c>
      <c r="R6" s="187" t="s">
        <v>60</v>
      </c>
      <c r="S6" s="187" t="s">
        <v>63</v>
      </c>
    </row>
    <row r="7" ht="30" customHeight="1" spans="1:19">
      <c r="A7" s="188"/>
      <c r="B7" s="105"/>
      <c r="C7" s="114"/>
      <c r="D7" s="114"/>
      <c r="E7" s="114"/>
      <c r="F7" s="114"/>
      <c r="G7" s="114"/>
      <c r="H7" s="114"/>
      <c r="I7" s="69" t="s">
        <v>57</v>
      </c>
      <c r="J7" s="194" t="s">
        <v>64</v>
      </c>
      <c r="K7" s="194" t="s">
        <v>65</v>
      </c>
      <c r="L7" s="194" t="s">
        <v>66</v>
      </c>
      <c r="M7" s="194" t="s">
        <v>67</v>
      </c>
      <c r="N7" s="194" t="s">
        <v>68</v>
      </c>
      <c r="O7" s="195"/>
      <c r="P7" s="195"/>
      <c r="Q7" s="195"/>
      <c r="R7" s="195"/>
      <c r="S7" s="114"/>
    </row>
    <row r="8" ht="15" customHeight="1" spans="1:19">
      <c r="A8" s="189">
        <v>1</v>
      </c>
      <c r="B8" s="189">
        <v>2</v>
      </c>
      <c r="C8" s="189">
        <v>3</v>
      </c>
      <c r="D8" s="189">
        <v>4</v>
      </c>
      <c r="E8" s="189">
        <v>5</v>
      </c>
      <c r="F8" s="189">
        <v>6</v>
      </c>
      <c r="G8" s="189">
        <v>7</v>
      </c>
      <c r="H8" s="189">
        <v>8</v>
      </c>
      <c r="I8" s="69">
        <v>9</v>
      </c>
      <c r="J8" s="189">
        <v>10</v>
      </c>
      <c r="K8" s="189">
        <v>11</v>
      </c>
      <c r="L8" s="189">
        <v>12</v>
      </c>
      <c r="M8" s="189">
        <v>13</v>
      </c>
      <c r="N8" s="189">
        <v>14</v>
      </c>
      <c r="O8" s="189">
        <v>15</v>
      </c>
      <c r="P8" s="189">
        <v>16</v>
      </c>
      <c r="Q8" s="189">
        <v>17</v>
      </c>
      <c r="R8" s="189">
        <v>18</v>
      </c>
      <c r="S8" s="189">
        <v>19</v>
      </c>
    </row>
    <row r="9" ht="18" customHeight="1" spans="1:19">
      <c r="A9" s="21" t="s">
        <v>69</v>
      </c>
      <c r="B9" s="21" t="s">
        <v>70</v>
      </c>
      <c r="C9" s="78">
        <v>16555146.7</v>
      </c>
      <c r="D9" s="78">
        <v>16555146.7</v>
      </c>
      <c r="E9" s="78">
        <v>16555146.7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190"/>
      <c r="C10" s="78">
        <v>16555146.7</v>
      </c>
      <c r="D10" s="78">
        <v>16555146.7</v>
      </c>
      <c r="E10" s="78">
        <v>16555146.7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/>
  <cols>
    <col min="1" max="1" width="14.275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"单位名称："&amp;"宜良县城乡建设发展服务中心"</f>
        <v>单位名称：宜良县城乡建设发展服务中心</v>
      </c>
      <c r="O4" s="46" t="s">
        <v>1</v>
      </c>
    </row>
    <row r="5" ht="27" customHeight="1" spans="1:15">
      <c r="A5" s="169" t="s">
        <v>72</v>
      </c>
      <c r="B5" s="169" t="s">
        <v>73</v>
      </c>
      <c r="C5" s="169" t="s">
        <v>55</v>
      </c>
      <c r="D5" s="170" t="s">
        <v>58</v>
      </c>
      <c r="E5" s="171"/>
      <c r="F5" s="172"/>
      <c r="G5" s="173" t="s">
        <v>59</v>
      </c>
      <c r="H5" s="173" t="s">
        <v>60</v>
      </c>
      <c r="I5" s="173" t="s">
        <v>74</v>
      </c>
      <c r="J5" s="170" t="s">
        <v>62</v>
      </c>
      <c r="K5" s="171"/>
      <c r="L5" s="171"/>
      <c r="M5" s="171"/>
      <c r="N5" s="180"/>
      <c r="O5" s="181"/>
    </row>
    <row r="6" ht="42" customHeight="1" spans="1:15">
      <c r="A6" s="174"/>
      <c r="B6" s="174"/>
      <c r="C6" s="175"/>
      <c r="D6" s="176" t="s">
        <v>57</v>
      </c>
      <c r="E6" s="176" t="s">
        <v>75</v>
      </c>
      <c r="F6" s="176" t="s">
        <v>76</v>
      </c>
      <c r="G6" s="175"/>
      <c r="H6" s="175"/>
      <c r="I6" s="182"/>
      <c r="J6" s="176" t="s">
        <v>57</v>
      </c>
      <c r="K6" s="163" t="s">
        <v>77</v>
      </c>
      <c r="L6" s="163" t="s">
        <v>78</v>
      </c>
      <c r="M6" s="163" t="s">
        <v>79</v>
      </c>
      <c r="N6" s="163" t="s">
        <v>80</v>
      </c>
      <c r="O6" s="163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56" t="s">
        <v>97</v>
      </c>
      <c r="B8" s="56" t="s">
        <v>98</v>
      </c>
      <c r="C8" s="78">
        <v>223178.55</v>
      </c>
      <c r="D8" s="78">
        <v>223178.55</v>
      </c>
      <c r="E8" s="78">
        <v>223178.55</v>
      </c>
      <c r="F8" s="78"/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7" t="s">
        <v>99</v>
      </c>
      <c r="B9" s="177" t="s">
        <v>100</v>
      </c>
      <c r="C9" s="78">
        <v>223178.55</v>
      </c>
      <c r="D9" s="78">
        <v>223178.55</v>
      </c>
      <c r="E9" s="78">
        <v>223178.55</v>
      </c>
      <c r="F9" s="78"/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178" t="s">
        <v>101</v>
      </c>
      <c r="B10" s="178" t="s">
        <v>102</v>
      </c>
      <c r="C10" s="78">
        <v>28800</v>
      </c>
      <c r="D10" s="78">
        <v>28800</v>
      </c>
      <c r="E10" s="78">
        <v>28800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8" t="s">
        <v>103</v>
      </c>
      <c r="B11" s="178" t="s">
        <v>104</v>
      </c>
      <c r="C11" s="78">
        <v>194378.55</v>
      </c>
      <c r="D11" s="78">
        <v>194378.55</v>
      </c>
      <c r="E11" s="78">
        <v>194378.55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56" t="s">
        <v>105</v>
      </c>
      <c r="B12" s="56" t="s">
        <v>106</v>
      </c>
      <c r="C12" s="78">
        <v>177976.31</v>
      </c>
      <c r="D12" s="78">
        <v>177976.31</v>
      </c>
      <c r="E12" s="78">
        <v>177976.31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7" t="s">
        <v>107</v>
      </c>
      <c r="B13" s="177" t="s">
        <v>108</v>
      </c>
      <c r="C13" s="78">
        <v>177976.31</v>
      </c>
      <c r="D13" s="78">
        <v>177976.31</v>
      </c>
      <c r="E13" s="78">
        <v>177976.31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8" t="s">
        <v>109</v>
      </c>
      <c r="B14" s="178" t="s">
        <v>110</v>
      </c>
      <c r="C14" s="78">
        <v>103729.41</v>
      </c>
      <c r="D14" s="78">
        <v>103729.41</v>
      </c>
      <c r="E14" s="78">
        <v>103729.41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8" t="s">
        <v>111</v>
      </c>
      <c r="B15" s="178" t="s">
        <v>112</v>
      </c>
      <c r="C15" s="78">
        <v>68526.9</v>
      </c>
      <c r="D15" s="78">
        <v>68526.9</v>
      </c>
      <c r="E15" s="78">
        <v>68526.9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8" t="s">
        <v>113</v>
      </c>
      <c r="B16" s="178" t="s">
        <v>114</v>
      </c>
      <c r="C16" s="78">
        <v>5720</v>
      </c>
      <c r="D16" s="78">
        <v>5720</v>
      </c>
      <c r="E16" s="78">
        <v>5720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56" t="s">
        <v>115</v>
      </c>
      <c r="B17" s="56" t="s">
        <v>116</v>
      </c>
      <c r="C17" s="78">
        <v>16008219.84</v>
      </c>
      <c r="D17" s="78">
        <v>16008219.84</v>
      </c>
      <c r="E17" s="78">
        <v>3458219.84</v>
      </c>
      <c r="F17" s="78">
        <v>12550000</v>
      </c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177" t="s">
        <v>117</v>
      </c>
      <c r="B18" s="177" t="s">
        <v>118</v>
      </c>
      <c r="C18" s="78">
        <v>16008219.84</v>
      </c>
      <c r="D18" s="78">
        <v>16008219.84</v>
      </c>
      <c r="E18" s="78">
        <v>3458219.84</v>
      </c>
      <c r="F18" s="78">
        <v>12550000</v>
      </c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8" t="s">
        <v>119</v>
      </c>
      <c r="B19" s="178" t="s">
        <v>120</v>
      </c>
      <c r="C19" s="78">
        <v>16008219.84</v>
      </c>
      <c r="D19" s="78">
        <v>16008219.84</v>
      </c>
      <c r="E19" s="78">
        <v>3458219.84</v>
      </c>
      <c r="F19" s="78">
        <v>12550000</v>
      </c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56" t="s">
        <v>121</v>
      </c>
      <c r="B20" s="56" t="s">
        <v>122</v>
      </c>
      <c r="C20" s="78">
        <v>145772</v>
      </c>
      <c r="D20" s="78">
        <v>145772</v>
      </c>
      <c r="E20" s="78">
        <v>145772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7" t="s">
        <v>123</v>
      </c>
      <c r="B21" s="177" t="s">
        <v>124</v>
      </c>
      <c r="C21" s="78">
        <v>145772</v>
      </c>
      <c r="D21" s="78">
        <v>145772</v>
      </c>
      <c r="E21" s="78">
        <v>145772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8" t="s">
        <v>125</v>
      </c>
      <c r="B22" s="178" t="s">
        <v>126</v>
      </c>
      <c r="C22" s="78">
        <v>145772</v>
      </c>
      <c r="D22" s="78">
        <v>145772</v>
      </c>
      <c r="E22" s="78">
        <v>145772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179" t="s">
        <v>55</v>
      </c>
      <c r="B23" s="35"/>
      <c r="C23" s="78">
        <v>16555146.7</v>
      </c>
      <c r="D23" s="78">
        <v>16555146.7</v>
      </c>
      <c r="E23" s="78">
        <v>4005146.7</v>
      </c>
      <c r="F23" s="78">
        <v>12550000</v>
      </c>
      <c r="G23" s="78"/>
      <c r="H23" s="78"/>
      <c r="I23" s="78"/>
      <c r="J23" s="78"/>
      <c r="K23" s="78"/>
      <c r="L23" s="78"/>
      <c r="M23" s="78"/>
      <c r="N23" s="78"/>
      <c r="O23" s="78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1" sqref="A1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127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"单位名称："&amp;"宜良县城乡建设发展服务中心"</f>
        <v>单位名称：宜良县城乡建设发展服务中心</v>
      </c>
      <c r="B4" s="162"/>
      <c r="D4" s="46" t="s">
        <v>1</v>
      </c>
    </row>
    <row r="5" ht="17.25" customHeight="1" spans="1:4">
      <c r="A5" s="163" t="s">
        <v>2</v>
      </c>
      <c r="B5" s="164"/>
      <c r="C5" s="163" t="s">
        <v>3</v>
      </c>
      <c r="D5" s="164"/>
    </row>
    <row r="6" ht="18.75" customHeight="1" spans="1:4">
      <c r="A6" s="163" t="s">
        <v>4</v>
      </c>
      <c r="B6" s="163" t="s">
        <v>5</v>
      </c>
      <c r="C6" s="163" t="s">
        <v>6</v>
      </c>
      <c r="D6" s="163" t="s">
        <v>5</v>
      </c>
    </row>
    <row r="7" ht="16.5" customHeight="1" spans="1:4">
      <c r="A7" s="165" t="s">
        <v>128</v>
      </c>
      <c r="B7" s="78">
        <v>16555146.7</v>
      </c>
      <c r="C7" s="165" t="s">
        <v>129</v>
      </c>
      <c r="D7" s="78">
        <v>16555146.7</v>
      </c>
    </row>
    <row r="8" ht="16.5" customHeight="1" spans="1:4">
      <c r="A8" s="165" t="s">
        <v>130</v>
      </c>
      <c r="B8" s="78">
        <v>16555146.7</v>
      </c>
      <c r="C8" s="165" t="s">
        <v>131</v>
      </c>
      <c r="D8" s="78"/>
    </row>
    <row r="9" ht="16.5" customHeight="1" spans="1:4">
      <c r="A9" s="165" t="s">
        <v>132</v>
      </c>
      <c r="B9" s="78"/>
      <c r="C9" s="165" t="s">
        <v>133</v>
      </c>
      <c r="D9" s="78"/>
    </row>
    <row r="10" ht="16.5" customHeight="1" spans="1:4">
      <c r="A10" s="165" t="s">
        <v>134</v>
      </c>
      <c r="B10" s="78"/>
      <c r="C10" s="165" t="s">
        <v>135</v>
      </c>
      <c r="D10" s="78"/>
    </row>
    <row r="11" ht="16.5" customHeight="1" spans="1:4">
      <c r="A11" s="165" t="s">
        <v>136</v>
      </c>
      <c r="B11" s="78"/>
      <c r="C11" s="165" t="s">
        <v>137</v>
      </c>
      <c r="D11" s="78"/>
    </row>
    <row r="12" ht="16.5" customHeight="1" spans="1:4">
      <c r="A12" s="165" t="s">
        <v>130</v>
      </c>
      <c r="B12" s="78"/>
      <c r="C12" s="165" t="s">
        <v>138</v>
      </c>
      <c r="D12" s="78"/>
    </row>
    <row r="13" ht="16.5" customHeight="1" spans="1:4">
      <c r="A13" s="144" t="s">
        <v>132</v>
      </c>
      <c r="B13" s="78"/>
      <c r="C13" s="68" t="s">
        <v>139</v>
      </c>
      <c r="D13" s="78"/>
    </row>
    <row r="14" ht="16.5" customHeight="1" spans="1:4">
      <c r="A14" s="144" t="s">
        <v>134</v>
      </c>
      <c r="B14" s="78"/>
      <c r="C14" s="68" t="s">
        <v>140</v>
      </c>
      <c r="D14" s="78"/>
    </row>
    <row r="15" ht="16.5" customHeight="1" spans="1:4">
      <c r="A15" s="166"/>
      <c r="B15" s="78"/>
      <c r="C15" s="68" t="s">
        <v>141</v>
      </c>
      <c r="D15" s="78">
        <v>223178.55</v>
      </c>
    </row>
    <row r="16" ht="16.5" customHeight="1" spans="1:4">
      <c r="A16" s="166"/>
      <c r="B16" s="78"/>
      <c r="C16" s="68" t="s">
        <v>142</v>
      </c>
      <c r="D16" s="78">
        <v>177976.31</v>
      </c>
    </row>
    <row r="17" ht="16.5" customHeight="1" spans="1:4">
      <c r="A17" s="166"/>
      <c r="B17" s="78"/>
      <c r="C17" s="68" t="s">
        <v>143</v>
      </c>
      <c r="D17" s="78"/>
    </row>
    <row r="18" ht="16.5" customHeight="1" spans="1:4">
      <c r="A18" s="166"/>
      <c r="B18" s="78"/>
      <c r="C18" s="68" t="s">
        <v>144</v>
      </c>
      <c r="D18" s="78">
        <v>16008219.84</v>
      </c>
    </row>
    <row r="19" ht="16.5" customHeight="1" spans="1:4">
      <c r="A19" s="166"/>
      <c r="B19" s="78"/>
      <c r="C19" s="68" t="s">
        <v>145</v>
      </c>
      <c r="D19" s="78"/>
    </row>
    <row r="20" ht="16.5" customHeight="1" spans="1:4">
      <c r="A20" s="166"/>
      <c r="B20" s="78"/>
      <c r="C20" s="68" t="s">
        <v>146</v>
      </c>
      <c r="D20" s="78"/>
    </row>
    <row r="21" ht="16.5" customHeight="1" spans="1:4">
      <c r="A21" s="166"/>
      <c r="B21" s="78"/>
      <c r="C21" s="68" t="s">
        <v>147</v>
      </c>
      <c r="D21" s="78"/>
    </row>
    <row r="22" ht="16.5" customHeight="1" spans="1:4">
      <c r="A22" s="166"/>
      <c r="B22" s="78"/>
      <c r="C22" s="68" t="s">
        <v>148</v>
      </c>
      <c r="D22" s="78"/>
    </row>
    <row r="23" ht="16.5" customHeight="1" spans="1:4">
      <c r="A23" s="166"/>
      <c r="B23" s="78"/>
      <c r="C23" s="68" t="s">
        <v>149</v>
      </c>
      <c r="D23" s="78"/>
    </row>
    <row r="24" ht="16.5" customHeight="1" spans="1:4">
      <c r="A24" s="166"/>
      <c r="B24" s="78"/>
      <c r="C24" s="68" t="s">
        <v>150</v>
      </c>
      <c r="D24" s="78"/>
    </row>
    <row r="25" ht="16.5" customHeight="1" spans="1:4">
      <c r="A25" s="166"/>
      <c r="B25" s="78"/>
      <c r="C25" s="68" t="s">
        <v>151</v>
      </c>
      <c r="D25" s="78"/>
    </row>
    <row r="26" ht="16.5" customHeight="1" spans="1:4">
      <c r="A26" s="166"/>
      <c r="B26" s="78"/>
      <c r="C26" s="68" t="s">
        <v>152</v>
      </c>
      <c r="D26" s="78">
        <v>145772</v>
      </c>
    </row>
    <row r="27" ht="16.5" customHeight="1" spans="1:4">
      <c r="A27" s="166"/>
      <c r="B27" s="78"/>
      <c r="C27" s="68" t="s">
        <v>153</v>
      </c>
      <c r="D27" s="78"/>
    </row>
    <row r="28" ht="16.5" customHeight="1" spans="1:4">
      <c r="A28" s="166"/>
      <c r="B28" s="78"/>
      <c r="C28" s="68" t="s">
        <v>154</v>
      </c>
      <c r="D28" s="78"/>
    </row>
    <row r="29" ht="16.5" customHeight="1" spans="1:4">
      <c r="A29" s="166"/>
      <c r="B29" s="78"/>
      <c r="C29" s="68" t="s">
        <v>155</v>
      </c>
      <c r="D29" s="78"/>
    </row>
    <row r="30" ht="16.5" customHeight="1" spans="1:4">
      <c r="A30" s="166"/>
      <c r="B30" s="78"/>
      <c r="C30" s="68" t="s">
        <v>156</v>
      </c>
      <c r="D30" s="78"/>
    </row>
    <row r="31" ht="16.5" customHeight="1" spans="1:4">
      <c r="A31" s="166"/>
      <c r="B31" s="78"/>
      <c r="C31" s="68" t="s">
        <v>157</v>
      </c>
      <c r="D31" s="78"/>
    </row>
    <row r="32" ht="16.5" customHeight="1" spans="1:4">
      <c r="A32" s="166"/>
      <c r="B32" s="78"/>
      <c r="C32" s="144" t="s">
        <v>158</v>
      </c>
      <c r="D32" s="78"/>
    </row>
    <row r="33" ht="16.5" customHeight="1" spans="1:4">
      <c r="A33" s="166"/>
      <c r="B33" s="78"/>
      <c r="C33" s="144" t="s">
        <v>159</v>
      </c>
      <c r="D33" s="78"/>
    </row>
    <row r="34" ht="16.5" customHeight="1" spans="1:4">
      <c r="A34" s="166"/>
      <c r="B34" s="78"/>
      <c r="C34" s="30" t="s">
        <v>160</v>
      </c>
      <c r="D34" s="78"/>
    </row>
    <row r="35" ht="15" customHeight="1" spans="1:4">
      <c r="A35" s="167" t="s">
        <v>50</v>
      </c>
      <c r="B35" s="168">
        <v>16555146.7</v>
      </c>
      <c r="C35" s="167" t="s">
        <v>51</v>
      </c>
      <c r="D35" s="168">
        <v>16555146.7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4"/>
      <c r="F2" s="70"/>
      <c r="G2" s="139" t="s">
        <v>161</v>
      </c>
    </row>
    <row r="3" ht="41.25" customHeight="1" spans="1:7">
      <c r="A3" s="123" t="str">
        <f>"2025"&amp;"年一般公共预算支出预算表（按功能科目分类）"</f>
        <v>2025年一般公共预算支出预算表（按功能科目分类）</v>
      </c>
      <c r="B3" s="123"/>
      <c r="C3" s="123"/>
      <c r="D3" s="123"/>
      <c r="E3" s="123"/>
      <c r="F3" s="123"/>
      <c r="G3" s="123"/>
    </row>
    <row r="4" ht="18" customHeight="1" spans="1:7">
      <c r="A4" s="5" t="str">
        <f>"单位名称："&amp;"宜良县城乡建设发展服务中心"</f>
        <v>单位名称：宜良县城乡建设发展服务中心</v>
      </c>
      <c r="F4" s="120"/>
      <c r="G4" s="139" t="s">
        <v>1</v>
      </c>
    </row>
    <row r="5" ht="20.25" customHeight="1" spans="1:7">
      <c r="A5" s="157" t="s">
        <v>162</v>
      </c>
      <c r="B5" s="158"/>
      <c r="C5" s="124" t="s">
        <v>55</v>
      </c>
      <c r="D5" s="147" t="s">
        <v>75</v>
      </c>
      <c r="E5" s="12"/>
      <c r="F5" s="13"/>
      <c r="G5" s="136" t="s">
        <v>76</v>
      </c>
    </row>
    <row r="6" ht="20.25" customHeight="1" spans="1:7">
      <c r="A6" s="159" t="s">
        <v>72</v>
      </c>
      <c r="B6" s="159" t="s">
        <v>73</v>
      </c>
      <c r="C6" s="19"/>
      <c r="D6" s="129" t="s">
        <v>57</v>
      </c>
      <c r="E6" s="129" t="s">
        <v>163</v>
      </c>
      <c r="F6" s="129" t="s">
        <v>164</v>
      </c>
      <c r="G6" s="138"/>
    </row>
    <row r="7" ht="15" customHeight="1" spans="1:7">
      <c r="A7" s="59" t="s">
        <v>82</v>
      </c>
      <c r="B7" s="59" t="s">
        <v>83</v>
      </c>
      <c r="C7" s="59" t="s">
        <v>84</v>
      </c>
      <c r="D7" s="59" t="s">
        <v>85</v>
      </c>
      <c r="E7" s="59" t="s">
        <v>86</v>
      </c>
      <c r="F7" s="59" t="s">
        <v>87</v>
      </c>
      <c r="G7" s="59" t="s">
        <v>88</v>
      </c>
    </row>
    <row r="8" ht="18" customHeight="1" spans="1:7">
      <c r="A8" s="30" t="s">
        <v>97</v>
      </c>
      <c r="B8" s="30" t="s">
        <v>98</v>
      </c>
      <c r="C8" s="78">
        <v>223178.55</v>
      </c>
      <c r="D8" s="78">
        <v>223178.55</v>
      </c>
      <c r="E8" s="78">
        <v>223178.55</v>
      </c>
      <c r="F8" s="78"/>
      <c r="G8" s="78"/>
    </row>
    <row r="9" ht="18" customHeight="1" spans="1:7">
      <c r="A9" s="133" t="s">
        <v>99</v>
      </c>
      <c r="B9" s="133" t="s">
        <v>100</v>
      </c>
      <c r="C9" s="78">
        <v>223178.55</v>
      </c>
      <c r="D9" s="78">
        <v>223178.55</v>
      </c>
      <c r="E9" s="78">
        <v>223178.55</v>
      </c>
      <c r="F9" s="78"/>
      <c r="G9" s="78"/>
    </row>
    <row r="10" ht="18" customHeight="1" spans="1:7">
      <c r="A10" s="160" t="s">
        <v>101</v>
      </c>
      <c r="B10" s="160" t="s">
        <v>102</v>
      </c>
      <c r="C10" s="78">
        <v>28800</v>
      </c>
      <c r="D10" s="78">
        <v>28800</v>
      </c>
      <c r="E10" s="78">
        <v>28800</v>
      </c>
      <c r="F10" s="78"/>
      <c r="G10" s="78"/>
    </row>
    <row r="11" ht="18" customHeight="1" spans="1:7">
      <c r="A11" s="160" t="s">
        <v>103</v>
      </c>
      <c r="B11" s="160" t="s">
        <v>104</v>
      </c>
      <c r="C11" s="78">
        <v>194378.55</v>
      </c>
      <c r="D11" s="78">
        <v>194378.55</v>
      </c>
      <c r="E11" s="78">
        <v>194378.55</v>
      </c>
      <c r="F11" s="78"/>
      <c r="G11" s="78"/>
    </row>
    <row r="12" ht="18" customHeight="1" spans="1:7">
      <c r="A12" s="30" t="s">
        <v>105</v>
      </c>
      <c r="B12" s="30" t="s">
        <v>106</v>
      </c>
      <c r="C12" s="78">
        <v>177976.31</v>
      </c>
      <c r="D12" s="78">
        <v>177976.31</v>
      </c>
      <c r="E12" s="78">
        <v>177976.31</v>
      </c>
      <c r="F12" s="78"/>
      <c r="G12" s="78"/>
    </row>
    <row r="13" ht="18" customHeight="1" spans="1:7">
      <c r="A13" s="133" t="s">
        <v>107</v>
      </c>
      <c r="B13" s="133" t="s">
        <v>108</v>
      </c>
      <c r="C13" s="78">
        <v>177976.31</v>
      </c>
      <c r="D13" s="78">
        <v>177976.31</v>
      </c>
      <c r="E13" s="78">
        <v>177976.31</v>
      </c>
      <c r="F13" s="78"/>
      <c r="G13" s="78"/>
    </row>
    <row r="14" ht="18" customHeight="1" spans="1:7">
      <c r="A14" s="160" t="s">
        <v>109</v>
      </c>
      <c r="B14" s="160" t="s">
        <v>110</v>
      </c>
      <c r="C14" s="78">
        <v>103729.41</v>
      </c>
      <c r="D14" s="78">
        <v>103729.41</v>
      </c>
      <c r="E14" s="78">
        <v>103729.41</v>
      </c>
      <c r="F14" s="78"/>
      <c r="G14" s="78"/>
    </row>
    <row r="15" ht="18" customHeight="1" spans="1:7">
      <c r="A15" s="160" t="s">
        <v>111</v>
      </c>
      <c r="B15" s="160" t="s">
        <v>112</v>
      </c>
      <c r="C15" s="78">
        <v>68526.9</v>
      </c>
      <c r="D15" s="78">
        <v>68526.9</v>
      </c>
      <c r="E15" s="78">
        <v>68526.9</v>
      </c>
      <c r="F15" s="78"/>
      <c r="G15" s="78"/>
    </row>
    <row r="16" ht="18" customHeight="1" spans="1:7">
      <c r="A16" s="160" t="s">
        <v>113</v>
      </c>
      <c r="B16" s="160" t="s">
        <v>114</v>
      </c>
      <c r="C16" s="78">
        <v>5720</v>
      </c>
      <c r="D16" s="78">
        <v>5720</v>
      </c>
      <c r="E16" s="78">
        <v>5720</v>
      </c>
      <c r="F16" s="78"/>
      <c r="G16" s="78"/>
    </row>
    <row r="17" ht="18" customHeight="1" spans="1:7">
      <c r="A17" s="30" t="s">
        <v>115</v>
      </c>
      <c r="B17" s="30" t="s">
        <v>116</v>
      </c>
      <c r="C17" s="78">
        <v>16008219.84</v>
      </c>
      <c r="D17" s="78">
        <v>3458219.84</v>
      </c>
      <c r="E17" s="78">
        <v>3315209.44</v>
      </c>
      <c r="F17" s="78">
        <v>143010.4</v>
      </c>
      <c r="G17" s="78">
        <v>12550000</v>
      </c>
    </row>
    <row r="18" ht="18" customHeight="1" spans="1:7">
      <c r="A18" s="133" t="s">
        <v>117</v>
      </c>
      <c r="B18" s="133" t="s">
        <v>118</v>
      </c>
      <c r="C18" s="78">
        <v>16008219.84</v>
      </c>
      <c r="D18" s="78">
        <v>3458219.84</v>
      </c>
      <c r="E18" s="78">
        <v>3315209.44</v>
      </c>
      <c r="F18" s="78">
        <v>143010.4</v>
      </c>
      <c r="G18" s="78">
        <v>12550000</v>
      </c>
    </row>
    <row r="19" ht="18" customHeight="1" spans="1:7">
      <c r="A19" s="160" t="s">
        <v>119</v>
      </c>
      <c r="B19" s="160" t="s">
        <v>120</v>
      </c>
      <c r="C19" s="78">
        <v>16008219.84</v>
      </c>
      <c r="D19" s="78">
        <v>3458219.84</v>
      </c>
      <c r="E19" s="78">
        <v>3315209.44</v>
      </c>
      <c r="F19" s="78">
        <v>143010.4</v>
      </c>
      <c r="G19" s="78">
        <v>12550000</v>
      </c>
    </row>
    <row r="20" ht="18" customHeight="1" spans="1:7">
      <c r="A20" s="30" t="s">
        <v>121</v>
      </c>
      <c r="B20" s="30" t="s">
        <v>122</v>
      </c>
      <c r="C20" s="78">
        <v>145772</v>
      </c>
      <c r="D20" s="78">
        <v>145772</v>
      </c>
      <c r="E20" s="78">
        <v>145772</v>
      </c>
      <c r="F20" s="78"/>
      <c r="G20" s="78"/>
    </row>
    <row r="21" ht="18" customHeight="1" spans="1:7">
      <c r="A21" s="133" t="s">
        <v>123</v>
      </c>
      <c r="B21" s="133" t="s">
        <v>124</v>
      </c>
      <c r="C21" s="78">
        <v>145772</v>
      </c>
      <c r="D21" s="78">
        <v>145772</v>
      </c>
      <c r="E21" s="78">
        <v>145772</v>
      </c>
      <c r="F21" s="78"/>
      <c r="G21" s="78"/>
    </row>
    <row r="22" ht="18" customHeight="1" spans="1:7">
      <c r="A22" s="160" t="s">
        <v>125</v>
      </c>
      <c r="B22" s="160" t="s">
        <v>126</v>
      </c>
      <c r="C22" s="78">
        <v>145772</v>
      </c>
      <c r="D22" s="78">
        <v>145772</v>
      </c>
      <c r="E22" s="78">
        <v>145772</v>
      </c>
      <c r="F22" s="78"/>
      <c r="G22" s="78"/>
    </row>
    <row r="23" ht="18" customHeight="1" spans="1:7">
      <c r="A23" s="77" t="s">
        <v>165</v>
      </c>
      <c r="B23" s="161" t="s">
        <v>165</v>
      </c>
      <c r="C23" s="78">
        <v>16555146.7</v>
      </c>
      <c r="D23" s="78">
        <v>4005146.7</v>
      </c>
      <c r="E23" s="78">
        <v>3862136.3</v>
      </c>
      <c r="F23" s="78">
        <v>143010.4</v>
      </c>
      <c r="G23" s="78">
        <v>12550000</v>
      </c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tabSelected="1" workbookViewId="0">
      <pane ySplit="1" topLeftCell="A2" activePane="bottomLeft" state="frozen"/>
      <selection/>
      <selection pane="bottomLeft" activeCell="A10" sqref="A10:F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1" t="s">
        <v>166</v>
      </c>
    </row>
    <row r="3" ht="41.25" customHeight="1" spans="1:6">
      <c r="A3" s="152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0" t="str">
        <f>"单位名称："&amp;"宜良县城乡建设发展服务中心"</f>
        <v>单位名称：宜良县城乡建设发展服务中心</v>
      </c>
      <c r="B4" s="153"/>
      <c r="D4" s="43"/>
      <c r="E4" s="42"/>
      <c r="F4" s="63" t="s">
        <v>1</v>
      </c>
    </row>
    <row r="5" ht="27" customHeight="1" spans="1:6">
      <c r="A5" s="47" t="s">
        <v>167</v>
      </c>
      <c r="B5" s="47" t="s">
        <v>168</v>
      </c>
      <c r="C5" s="49" t="s">
        <v>169</v>
      </c>
      <c r="D5" s="47"/>
      <c r="E5" s="48"/>
      <c r="F5" s="47" t="s">
        <v>170</v>
      </c>
    </row>
    <row r="6" ht="28.5" customHeight="1" spans="1:6">
      <c r="A6" s="154"/>
      <c r="B6" s="51"/>
      <c r="C6" s="48" t="s">
        <v>57</v>
      </c>
      <c r="D6" s="48" t="s">
        <v>171</v>
      </c>
      <c r="E6" s="48" t="s">
        <v>172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>
        <v>4160</v>
      </c>
      <c r="B8" s="78"/>
      <c r="C8" s="78"/>
      <c r="D8" s="78"/>
      <c r="E8" s="78"/>
      <c r="F8" s="78">
        <v>4160</v>
      </c>
    </row>
    <row r="10" ht="155" customHeight="1" spans="1:6">
      <c r="A10" s="155" t="s">
        <v>173</v>
      </c>
      <c r="B10" s="156"/>
      <c r="C10" s="155"/>
      <c r="D10" s="155"/>
      <c r="E10" s="155"/>
      <c r="F10" s="155"/>
    </row>
  </sheetData>
  <mergeCells count="7">
    <mergeCell ref="A3:F3"/>
    <mergeCell ref="A4:B4"/>
    <mergeCell ref="C5:E5"/>
    <mergeCell ref="A10:F10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2" width="32.85" customWidth="1"/>
    <col min="3" max="3" width="20.7166666666667" customWidth="1"/>
    <col min="4" max="4" width="31.275" customWidth="1"/>
    <col min="5" max="5" width="10.1416666666667" customWidth="1"/>
    <col min="6" max="6" width="17.575" customWidth="1"/>
    <col min="7" max="7" width="10.275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4"/>
      <c r="C2" s="140"/>
      <c r="E2" s="141"/>
      <c r="F2" s="141"/>
      <c r="G2" s="141"/>
      <c r="H2" s="141"/>
      <c r="I2" s="83"/>
      <c r="J2" s="83"/>
      <c r="K2" s="83"/>
      <c r="L2" s="83"/>
      <c r="M2" s="83"/>
      <c r="N2" s="83"/>
      <c r="R2" s="83"/>
      <c r="V2" s="140"/>
      <c r="X2" s="3" t="s">
        <v>174</v>
      </c>
    </row>
    <row r="3" ht="45.75" customHeight="1" spans="1:24">
      <c r="A3" s="65" t="str">
        <f>"2025"&amp;"年部门基本支出预算表"</f>
        <v>2025年部门基本支出预算表</v>
      </c>
      <c r="B3" s="4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4"/>
      <c r="P3" s="4"/>
      <c r="Q3" s="4"/>
      <c r="R3" s="65"/>
      <c r="S3" s="65"/>
      <c r="T3" s="65"/>
      <c r="U3" s="65"/>
      <c r="V3" s="65"/>
      <c r="W3" s="65"/>
      <c r="X3" s="65"/>
    </row>
    <row r="4" ht="18.75" customHeight="1" spans="1:24">
      <c r="A4" s="5" t="str">
        <f>"单位名称："&amp;"宜良县城乡建设发展服务中心"</f>
        <v>单位名称：宜良县城乡建设发展服务中心</v>
      </c>
      <c r="B4" s="6"/>
      <c r="C4" s="142"/>
      <c r="D4" s="142"/>
      <c r="E4" s="142"/>
      <c r="F4" s="142"/>
      <c r="G4" s="142"/>
      <c r="H4" s="142"/>
      <c r="I4" s="85"/>
      <c r="J4" s="85"/>
      <c r="K4" s="85"/>
      <c r="L4" s="85"/>
      <c r="M4" s="85"/>
      <c r="N4" s="85"/>
      <c r="O4" s="7"/>
      <c r="P4" s="7"/>
      <c r="Q4" s="7"/>
      <c r="R4" s="85"/>
      <c r="V4" s="140"/>
      <c r="X4" s="3" t="s">
        <v>1</v>
      </c>
    </row>
    <row r="5" ht="18" customHeight="1" spans="1:24">
      <c r="A5" s="9" t="s">
        <v>175</v>
      </c>
      <c r="B5" s="9" t="s">
        <v>176</v>
      </c>
      <c r="C5" s="9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47" t="s">
        <v>183</v>
      </c>
      <c r="J5" s="80" t="s">
        <v>183</v>
      </c>
      <c r="K5" s="80"/>
      <c r="L5" s="80"/>
      <c r="M5" s="80"/>
      <c r="N5" s="80"/>
      <c r="O5" s="12"/>
      <c r="P5" s="12"/>
      <c r="Q5" s="12"/>
      <c r="R5" s="101" t="s">
        <v>61</v>
      </c>
      <c r="S5" s="80" t="s">
        <v>62</v>
      </c>
      <c r="T5" s="80"/>
      <c r="U5" s="80"/>
      <c r="V5" s="80"/>
      <c r="W5" s="80"/>
      <c r="X5" s="81"/>
    </row>
    <row r="6" ht="18" customHeight="1" spans="1:24">
      <c r="A6" s="14"/>
      <c r="B6" s="29"/>
      <c r="C6" s="126"/>
      <c r="D6" s="14"/>
      <c r="E6" s="14"/>
      <c r="F6" s="14"/>
      <c r="G6" s="14"/>
      <c r="H6" s="14"/>
      <c r="I6" s="124" t="s">
        <v>184</v>
      </c>
      <c r="J6" s="147" t="s">
        <v>58</v>
      </c>
      <c r="K6" s="80"/>
      <c r="L6" s="80"/>
      <c r="M6" s="80"/>
      <c r="N6" s="81"/>
      <c r="O6" s="11" t="s">
        <v>185</v>
      </c>
      <c r="P6" s="12"/>
      <c r="Q6" s="13"/>
      <c r="R6" s="9" t="s">
        <v>61</v>
      </c>
      <c r="S6" s="147" t="s">
        <v>62</v>
      </c>
      <c r="T6" s="101" t="s">
        <v>64</v>
      </c>
      <c r="U6" s="80" t="s">
        <v>62</v>
      </c>
      <c r="V6" s="101" t="s">
        <v>66</v>
      </c>
      <c r="W6" s="101" t="s">
        <v>67</v>
      </c>
      <c r="X6" s="150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48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43"/>
      <c r="B8" s="19"/>
      <c r="C8" s="143"/>
      <c r="D8" s="143"/>
      <c r="E8" s="143"/>
      <c r="F8" s="143"/>
      <c r="G8" s="143"/>
      <c r="H8" s="143"/>
      <c r="I8" s="143"/>
      <c r="J8" s="149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44" t="s">
        <v>193</v>
      </c>
      <c r="B10" s="144" t="s">
        <v>70</v>
      </c>
      <c r="C10" s="144" t="s">
        <v>194</v>
      </c>
      <c r="D10" s="144" t="s">
        <v>195</v>
      </c>
      <c r="E10" s="144" t="s">
        <v>119</v>
      </c>
      <c r="F10" s="144" t="s">
        <v>120</v>
      </c>
      <c r="G10" s="144" t="s">
        <v>196</v>
      </c>
      <c r="H10" s="144" t="s">
        <v>197</v>
      </c>
      <c r="I10" s="78">
        <v>520248</v>
      </c>
      <c r="J10" s="78">
        <v>520248</v>
      </c>
      <c r="K10" s="78"/>
      <c r="L10" s="78"/>
      <c r="M10" s="78">
        <v>520248</v>
      </c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4" t="s">
        <v>193</v>
      </c>
      <c r="B11" s="144" t="s">
        <v>70</v>
      </c>
      <c r="C11" s="144" t="s">
        <v>194</v>
      </c>
      <c r="D11" s="144" t="s">
        <v>195</v>
      </c>
      <c r="E11" s="144" t="s">
        <v>119</v>
      </c>
      <c r="F11" s="144" t="s">
        <v>120</v>
      </c>
      <c r="G11" s="144" t="s">
        <v>198</v>
      </c>
      <c r="H11" s="144" t="s">
        <v>199</v>
      </c>
      <c r="I11" s="78">
        <v>38316</v>
      </c>
      <c r="J11" s="78">
        <v>38316</v>
      </c>
      <c r="K11" s="24"/>
      <c r="L11" s="24"/>
      <c r="M11" s="78">
        <v>38316</v>
      </c>
      <c r="N11" s="24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4" t="s">
        <v>193</v>
      </c>
      <c r="B12" s="144" t="s">
        <v>70</v>
      </c>
      <c r="C12" s="144" t="s">
        <v>194</v>
      </c>
      <c r="D12" s="144" t="s">
        <v>195</v>
      </c>
      <c r="E12" s="144" t="s">
        <v>119</v>
      </c>
      <c r="F12" s="144" t="s">
        <v>120</v>
      </c>
      <c r="G12" s="144" t="s">
        <v>200</v>
      </c>
      <c r="H12" s="144" t="s">
        <v>201</v>
      </c>
      <c r="I12" s="78">
        <v>43354</v>
      </c>
      <c r="J12" s="78">
        <v>43354</v>
      </c>
      <c r="K12" s="24"/>
      <c r="L12" s="24"/>
      <c r="M12" s="78">
        <v>43354</v>
      </c>
      <c r="N12" s="24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4" t="s">
        <v>193</v>
      </c>
      <c r="B13" s="144" t="s">
        <v>70</v>
      </c>
      <c r="C13" s="144" t="s">
        <v>194</v>
      </c>
      <c r="D13" s="144" t="s">
        <v>195</v>
      </c>
      <c r="E13" s="144" t="s">
        <v>119</v>
      </c>
      <c r="F13" s="144" t="s">
        <v>120</v>
      </c>
      <c r="G13" s="144" t="s">
        <v>202</v>
      </c>
      <c r="H13" s="144" t="s">
        <v>203</v>
      </c>
      <c r="I13" s="78">
        <v>109200</v>
      </c>
      <c r="J13" s="78">
        <v>109200</v>
      </c>
      <c r="K13" s="24"/>
      <c r="L13" s="24"/>
      <c r="M13" s="78">
        <v>109200</v>
      </c>
      <c r="N13" s="24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4" t="s">
        <v>193</v>
      </c>
      <c r="B14" s="144" t="s">
        <v>70</v>
      </c>
      <c r="C14" s="144" t="s">
        <v>194</v>
      </c>
      <c r="D14" s="144" t="s">
        <v>195</v>
      </c>
      <c r="E14" s="144" t="s">
        <v>119</v>
      </c>
      <c r="F14" s="144" t="s">
        <v>120</v>
      </c>
      <c r="G14" s="144" t="s">
        <v>202</v>
      </c>
      <c r="H14" s="144" t="s">
        <v>203</v>
      </c>
      <c r="I14" s="78">
        <v>255408</v>
      </c>
      <c r="J14" s="78">
        <v>255408</v>
      </c>
      <c r="K14" s="24"/>
      <c r="L14" s="24"/>
      <c r="M14" s="78">
        <v>255408</v>
      </c>
      <c r="N14" s="24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4" t="s">
        <v>193</v>
      </c>
      <c r="B15" s="144" t="s">
        <v>70</v>
      </c>
      <c r="C15" s="144" t="s">
        <v>194</v>
      </c>
      <c r="D15" s="144" t="s">
        <v>195</v>
      </c>
      <c r="E15" s="144" t="s">
        <v>119</v>
      </c>
      <c r="F15" s="144" t="s">
        <v>120</v>
      </c>
      <c r="G15" s="144" t="s">
        <v>202</v>
      </c>
      <c r="H15" s="144" t="s">
        <v>203</v>
      </c>
      <c r="I15" s="78">
        <v>123360</v>
      </c>
      <c r="J15" s="78">
        <v>123360</v>
      </c>
      <c r="K15" s="24"/>
      <c r="L15" s="24"/>
      <c r="M15" s="78">
        <v>123360</v>
      </c>
      <c r="N15" s="24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4" t="s">
        <v>193</v>
      </c>
      <c r="B16" s="144" t="s">
        <v>70</v>
      </c>
      <c r="C16" s="144" t="s">
        <v>194</v>
      </c>
      <c r="D16" s="144" t="s">
        <v>195</v>
      </c>
      <c r="E16" s="144" t="s">
        <v>119</v>
      </c>
      <c r="F16" s="144" t="s">
        <v>120</v>
      </c>
      <c r="G16" s="144" t="s">
        <v>202</v>
      </c>
      <c r="H16" s="144" t="s">
        <v>203</v>
      </c>
      <c r="I16" s="78">
        <v>234180</v>
      </c>
      <c r="J16" s="78">
        <v>234180</v>
      </c>
      <c r="K16" s="24"/>
      <c r="L16" s="24"/>
      <c r="M16" s="78">
        <v>234180</v>
      </c>
      <c r="N16" s="24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4" t="s">
        <v>193</v>
      </c>
      <c r="B17" s="144" t="s">
        <v>70</v>
      </c>
      <c r="C17" s="144" t="s">
        <v>204</v>
      </c>
      <c r="D17" s="144" t="s">
        <v>205</v>
      </c>
      <c r="E17" s="144" t="s">
        <v>119</v>
      </c>
      <c r="F17" s="144" t="s">
        <v>120</v>
      </c>
      <c r="G17" s="144" t="s">
        <v>206</v>
      </c>
      <c r="H17" s="144" t="s">
        <v>205</v>
      </c>
      <c r="I17" s="78">
        <v>2340</v>
      </c>
      <c r="J17" s="78">
        <v>2340</v>
      </c>
      <c r="K17" s="24"/>
      <c r="L17" s="24"/>
      <c r="M17" s="78">
        <v>2340</v>
      </c>
      <c r="N17" s="24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4" t="s">
        <v>193</v>
      </c>
      <c r="B18" s="144" t="s">
        <v>70</v>
      </c>
      <c r="C18" s="144" t="s">
        <v>207</v>
      </c>
      <c r="D18" s="144" t="s">
        <v>208</v>
      </c>
      <c r="E18" s="144" t="s">
        <v>103</v>
      </c>
      <c r="F18" s="144" t="s">
        <v>104</v>
      </c>
      <c r="G18" s="144" t="s">
        <v>209</v>
      </c>
      <c r="H18" s="144" t="s">
        <v>210</v>
      </c>
      <c r="I18" s="78">
        <v>194378.55</v>
      </c>
      <c r="J18" s="78">
        <v>194378.55</v>
      </c>
      <c r="K18" s="24"/>
      <c r="L18" s="24"/>
      <c r="M18" s="78">
        <v>194378.55</v>
      </c>
      <c r="N18" s="24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4" t="s">
        <v>193</v>
      </c>
      <c r="B19" s="144" t="s">
        <v>70</v>
      </c>
      <c r="C19" s="144" t="s">
        <v>207</v>
      </c>
      <c r="D19" s="144" t="s">
        <v>208</v>
      </c>
      <c r="E19" s="144" t="s">
        <v>109</v>
      </c>
      <c r="F19" s="144" t="s">
        <v>110</v>
      </c>
      <c r="G19" s="144" t="s">
        <v>211</v>
      </c>
      <c r="H19" s="144" t="s">
        <v>212</v>
      </c>
      <c r="I19" s="78">
        <v>6721</v>
      </c>
      <c r="J19" s="78">
        <v>6721</v>
      </c>
      <c r="K19" s="24"/>
      <c r="L19" s="24"/>
      <c r="M19" s="78">
        <v>6721</v>
      </c>
      <c r="N19" s="24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4" t="s">
        <v>193</v>
      </c>
      <c r="B20" s="144" t="s">
        <v>70</v>
      </c>
      <c r="C20" s="144" t="s">
        <v>207</v>
      </c>
      <c r="D20" s="144" t="s">
        <v>208</v>
      </c>
      <c r="E20" s="144" t="s">
        <v>109</v>
      </c>
      <c r="F20" s="144" t="s">
        <v>110</v>
      </c>
      <c r="G20" s="144" t="s">
        <v>211</v>
      </c>
      <c r="H20" s="144" t="s">
        <v>212</v>
      </c>
      <c r="I20" s="78">
        <v>1034</v>
      </c>
      <c r="J20" s="78">
        <v>1034</v>
      </c>
      <c r="K20" s="24"/>
      <c r="L20" s="24"/>
      <c r="M20" s="78">
        <v>1034</v>
      </c>
      <c r="N20" s="24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4" t="s">
        <v>193</v>
      </c>
      <c r="B21" s="144" t="s">
        <v>70</v>
      </c>
      <c r="C21" s="144" t="s">
        <v>207</v>
      </c>
      <c r="D21" s="144" t="s">
        <v>208</v>
      </c>
      <c r="E21" s="144" t="s">
        <v>109</v>
      </c>
      <c r="F21" s="144" t="s">
        <v>110</v>
      </c>
      <c r="G21" s="144" t="s">
        <v>211</v>
      </c>
      <c r="H21" s="144" t="s">
        <v>212</v>
      </c>
      <c r="I21" s="78">
        <v>95974.41</v>
      </c>
      <c r="J21" s="78">
        <v>95974.41</v>
      </c>
      <c r="K21" s="24"/>
      <c r="L21" s="24"/>
      <c r="M21" s="78">
        <v>95974.41</v>
      </c>
      <c r="N21" s="24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4" t="s">
        <v>193</v>
      </c>
      <c r="B22" s="144" t="s">
        <v>70</v>
      </c>
      <c r="C22" s="144" t="s">
        <v>207</v>
      </c>
      <c r="D22" s="144" t="s">
        <v>208</v>
      </c>
      <c r="E22" s="144" t="s">
        <v>111</v>
      </c>
      <c r="F22" s="144" t="s">
        <v>112</v>
      </c>
      <c r="G22" s="144" t="s">
        <v>213</v>
      </c>
      <c r="H22" s="144" t="s">
        <v>214</v>
      </c>
      <c r="I22" s="78">
        <v>7783.6</v>
      </c>
      <c r="J22" s="78">
        <v>7783.6</v>
      </c>
      <c r="K22" s="24"/>
      <c r="L22" s="24"/>
      <c r="M22" s="78">
        <v>7783.6</v>
      </c>
      <c r="N22" s="24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4" t="s">
        <v>193</v>
      </c>
      <c r="B23" s="144" t="s">
        <v>70</v>
      </c>
      <c r="C23" s="144" t="s">
        <v>207</v>
      </c>
      <c r="D23" s="144" t="s">
        <v>208</v>
      </c>
      <c r="E23" s="144" t="s">
        <v>111</v>
      </c>
      <c r="F23" s="144" t="s">
        <v>112</v>
      </c>
      <c r="G23" s="144" t="s">
        <v>213</v>
      </c>
      <c r="H23" s="144" t="s">
        <v>214</v>
      </c>
      <c r="I23" s="78">
        <v>60743.3</v>
      </c>
      <c r="J23" s="78">
        <v>60743.3</v>
      </c>
      <c r="K23" s="24"/>
      <c r="L23" s="24"/>
      <c r="M23" s="78">
        <v>60743.3</v>
      </c>
      <c r="N23" s="24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4" t="s">
        <v>193</v>
      </c>
      <c r="B24" s="144" t="s">
        <v>70</v>
      </c>
      <c r="C24" s="144" t="s">
        <v>207</v>
      </c>
      <c r="D24" s="144" t="s">
        <v>208</v>
      </c>
      <c r="E24" s="144" t="s">
        <v>113</v>
      </c>
      <c r="F24" s="144" t="s">
        <v>114</v>
      </c>
      <c r="G24" s="144" t="s">
        <v>215</v>
      </c>
      <c r="H24" s="144" t="s">
        <v>216</v>
      </c>
      <c r="I24" s="78">
        <v>5720</v>
      </c>
      <c r="J24" s="78">
        <v>5720</v>
      </c>
      <c r="K24" s="24"/>
      <c r="L24" s="24"/>
      <c r="M24" s="78">
        <v>5720</v>
      </c>
      <c r="N24" s="24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4" t="s">
        <v>193</v>
      </c>
      <c r="B25" s="144" t="s">
        <v>70</v>
      </c>
      <c r="C25" s="144" t="s">
        <v>207</v>
      </c>
      <c r="D25" s="144" t="s">
        <v>208</v>
      </c>
      <c r="E25" s="144" t="s">
        <v>119</v>
      </c>
      <c r="F25" s="144" t="s">
        <v>120</v>
      </c>
      <c r="G25" s="144" t="s">
        <v>215</v>
      </c>
      <c r="H25" s="144" t="s">
        <v>216</v>
      </c>
      <c r="I25" s="78">
        <v>9750</v>
      </c>
      <c r="J25" s="78">
        <v>9750</v>
      </c>
      <c r="K25" s="24"/>
      <c r="L25" s="24"/>
      <c r="M25" s="78">
        <v>9750</v>
      </c>
      <c r="N25" s="24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4" t="s">
        <v>193</v>
      </c>
      <c r="B26" s="144" t="s">
        <v>70</v>
      </c>
      <c r="C26" s="144" t="s">
        <v>217</v>
      </c>
      <c r="D26" s="144" t="s">
        <v>126</v>
      </c>
      <c r="E26" s="144" t="s">
        <v>125</v>
      </c>
      <c r="F26" s="144" t="s">
        <v>126</v>
      </c>
      <c r="G26" s="144" t="s">
        <v>218</v>
      </c>
      <c r="H26" s="144" t="s">
        <v>126</v>
      </c>
      <c r="I26" s="78">
        <v>145772</v>
      </c>
      <c r="J26" s="78">
        <v>145772</v>
      </c>
      <c r="K26" s="24"/>
      <c r="L26" s="24"/>
      <c r="M26" s="78">
        <v>145772</v>
      </c>
      <c r="N26" s="24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4" t="s">
        <v>193</v>
      </c>
      <c r="B27" s="144" t="s">
        <v>70</v>
      </c>
      <c r="C27" s="144" t="s">
        <v>219</v>
      </c>
      <c r="D27" s="144" t="s">
        <v>220</v>
      </c>
      <c r="E27" s="144" t="s">
        <v>101</v>
      </c>
      <c r="F27" s="144" t="s">
        <v>102</v>
      </c>
      <c r="G27" s="144" t="s">
        <v>221</v>
      </c>
      <c r="H27" s="144" t="s">
        <v>222</v>
      </c>
      <c r="I27" s="78">
        <v>28800</v>
      </c>
      <c r="J27" s="78">
        <v>28800</v>
      </c>
      <c r="K27" s="24"/>
      <c r="L27" s="24"/>
      <c r="M27" s="78">
        <v>28800</v>
      </c>
      <c r="N27" s="24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4" t="s">
        <v>193</v>
      </c>
      <c r="B28" s="144" t="s">
        <v>70</v>
      </c>
      <c r="C28" s="144" t="s">
        <v>223</v>
      </c>
      <c r="D28" s="144" t="s">
        <v>224</v>
      </c>
      <c r="E28" s="144" t="s">
        <v>119</v>
      </c>
      <c r="F28" s="144" t="s">
        <v>120</v>
      </c>
      <c r="G28" s="144" t="s">
        <v>225</v>
      </c>
      <c r="H28" s="144" t="s">
        <v>224</v>
      </c>
      <c r="I28" s="78">
        <v>1981393.44</v>
      </c>
      <c r="J28" s="78">
        <v>1981393.44</v>
      </c>
      <c r="K28" s="24"/>
      <c r="L28" s="24"/>
      <c r="M28" s="78">
        <v>1981393.44</v>
      </c>
      <c r="N28" s="24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4" t="s">
        <v>193</v>
      </c>
      <c r="B29" s="144" t="s">
        <v>70</v>
      </c>
      <c r="C29" s="144" t="s">
        <v>226</v>
      </c>
      <c r="D29" s="144" t="s">
        <v>170</v>
      </c>
      <c r="E29" s="144" t="s">
        <v>119</v>
      </c>
      <c r="F29" s="144" t="s">
        <v>120</v>
      </c>
      <c r="G29" s="144" t="s">
        <v>227</v>
      </c>
      <c r="H29" s="144" t="s">
        <v>170</v>
      </c>
      <c r="I29" s="78">
        <v>4160</v>
      </c>
      <c r="J29" s="78">
        <v>4160</v>
      </c>
      <c r="K29" s="24"/>
      <c r="L29" s="24"/>
      <c r="M29" s="78">
        <v>4160</v>
      </c>
      <c r="N29" s="24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4" t="s">
        <v>193</v>
      </c>
      <c r="B30" s="144" t="s">
        <v>70</v>
      </c>
      <c r="C30" s="144" t="s">
        <v>228</v>
      </c>
      <c r="D30" s="144" t="s">
        <v>229</v>
      </c>
      <c r="E30" s="144" t="s">
        <v>119</v>
      </c>
      <c r="F30" s="144" t="s">
        <v>120</v>
      </c>
      <c r="G30" s="144" t="s">
        <v>230</v>
      </c>
      <c r="H30" s="144" t="s">
        <v>231</v>
      </c>
      <c r="I30" s="78">
        <v>9800</v>
      </c>
      <c r="J30" s="78">
        <v>9800</v>
      </c>
      <c r="K30" s="24"/>
      <c r="L30" s="24"/>
      <c r="M30" s="78">
        <v>9800</v>
      </c>
      <c r="N30" s="24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4" t="s">
        <v>193</v>
      </c>
      <c r="B31" s="144" t="s">
        <v>70</v>
      </c>
      <c r="C31" s="144" t="s">
        <v>228</v>
      </c>
      <c r="D31" s="144" t="s">
        <v>229</v>
      </c>
      <c r="E31" s="144" t="s">
        <v>119</v>
      </c>
      <c r="F31" s="144" t="s">
        <v>120</v>
      </c>
      <c r="G31" s="144" t="s">
        <v>232</v>
      </c>
      <c r="H31" s="144" t="s">
        <v>233</v>
      </c>
      <c r="I31" s="78">
        <v>20000</v>
      </c>
      <c r="J31" s="78">
        <v>20000</v>
      </c>
      <c r="K31" s="24"/>
      <c r="L31" s="24"/>
      <c r="M31" s="78">
        <v>20000</v>
      </c>
      <c r="N31" s="24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4" t="s">
        <v>193</v>
      </c>
      <c r="B32" s="144" t="s">
        <v>70</v>
      </c>
      <c r="C32" s="144" t="s">
        <v>228</v>
      </c>
      <c r="D32" s="144" t="s">
        <v>229</v>
      </c>
      <c r="E32" s="144" t="s">
        <v>119</v>
      </c>
      <c r="F32" s="144" t="s">
        <v>120</v>
      </c>
      <c r="G32" s="144" t="s">
        <v>234</v>
      </c>
      <c r="H32" s="144" t="s">
        <v>235</v>
      </c>
      <c r="I32" s="78">
        <v>4000</v>
      </c>
      <c r="J32" s="78">
        <v>4000</v>
      </c>
      <c r="K32" s="24"/>
      <c r="L32" s="24"/>
      <c r="M32" s="78">
        <v>4000</v>
      </c>
      <c r="N32" s="24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4" t="s">
        <v>193</v>
      </c>
      <c r="B33" s="144" t="s">
        <v>70</v>
      </c>
      <c r="C33" s="144" t="s">
        <v>228</v>
      </c>
      <c r="D33" s="144" t="s">
        <v>229</v>
      </c>
      <c r="E33" s="144" t="s">
        <v>119</v>
      </c>
      <c r="F33" s="144" t="s">
        <v>120</v>
      </c>
      <c r="G33" s="144" t="s">
        <v>236</v>
      </c>
      <c r="H33" s="144" t="s">
        <v>237</v>
      </c>
      <c r="I33" s="78">
        <v>31200</v>
      </c>
      <c r="J33" s="78">
        <v>31200</v>
      </c>
      <c r="K33" s="24"/>
      <c r="L33" s="24"/>
      <c r="M33" s="78">
        <v>31200</v>
      </c>
      <c r="N33" s="24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4" t="s">
        <v>193</v>
      </c>
      <c r="B34" s="144" t="s">
        <v>70</v>
      </c>
      <c r="C34" s="144" t="s">
        <v>238</v>
      </c>
      <c r="D34" s="144" t="s">
        <v>239</v>
      </c>
      <c r="E34" s="144" t="s">
        <v>119</v>
      </c>
      <c r="F34" s="144" t="s">
        <v>120</v>
      </c>
      <c r="G34" s="144" t="s">
        <v>230</v>
      </c>
      <c r="H34" s="144" t="s">
        <v>231</v>
      </c>
      <c r="I34" s="78">
        <v>71510.4</v>
      </c>
      <c r="J34" s="78">
        <v>71510.4</v>
      </c>
      <c r="K34" s="24"/>
      <c r="L34" s="24"/>
      <c r="M34" s="78">
        <v>71510.4</v>
      </c>
      <c r="N34" s="24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33" t="s">
        <v>165</v>
      </c>
      <c r="B35" s="34"/>
      <c r="C35" s="145"/>
      <c r="D35" s="145"/>
      <c r="E35" s="145"/>
      <c r="F35" s="145"/>
      <c r="G35" s="145"/>
      <c r="H35" s="146"/>
      <c r="I35" s="78">
        <v>4005146.7</v>
      </c>
      <c r="J35" s="78">
        <v>4005146.7</v>
      </c>
      <c r="K35" s="78"/>
      <c r="L35" s="78"/>
      <c r="M35" s="78">
        <v>4005146.7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</sheetData>
  <mergeCells count="31">
    <mergeCell ref="A3:X3"/>
    <mergeCell ref="A4:H4"/>
    <mergeCell ref="I5:X5"/>
    <mergeCell ref="J6:N6"/>
    <mergeCell ref="O6:Q6"/>
    <mergeCell ref="S6:X6"/>
    <mergeCell ref="A35:H35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/>
  <cols>
    <col min="1" max="1" width="10.275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75" customWidth="1"/>
    <col min="15" max="15" width="12.716666666666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4"/>
      <c r="E2" s="2"/>
      <c r="F2" s="2"/>
      <c r="G2" s="2"/>
      <c r="H2" s="2"/>
      <c r="U2" s="134"/>
      <c r="W2" s="139" t="s">
        <v>240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"单位名称："&amp;"宜良县城乡建设发展服务中心"</f>
        <v>单位名称：宜良县城乡建设发展服务中心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4"/>
      <c r="W4" s="117" t="s">
        <v>1</v>
      </c>
    </row>
    <row r="5" ht="21.75" customHeight="1" spans="1:23">
      <c r="A5" s="9" t="s">
        <v>241</v>
      </c>
      <c r="B5" s="10" t="s">
        <v>177</v>
      </c>
      <c r="C5" s="9" t="s">
        <v>178</v>
      </c>
      <c r="D5" s="9" t="s">
        <v>242</v>
      </c>
      <c r="E5" s="10" t="s">
        <v>179</v>
      </c>
      <c r="F5" s="10" t="s">
        <v>180</v>
      </c>
      <c r="G5" s="10" t="s">
        <v>243</v>
      </c>
      <c r="H5" s="10" t="s">
        <v>244</v>
      </c>
      <c r="I5" s="28" t="s">
        <v>55</v>
      </c>
      <c r="J5" s="11" t="s">
        <v>245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35" t="s">
        <v>58</v>
      </c>
      <c r="K6" s="136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37" t="s">
        <v>57</v>
      </c>
      <c r="K7" s="13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6" t="s">
        <v>57</v>
      </c>
      <c r="K8" s="66" t="s">
        <v>246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68" t="s">
        <v>247</v>
      </c>
      <c r="B10" s="68" t="s">
        <v>248</v>
      </c>
      <c r="C10" s="68" t="s">
        <v>249</v>
      </c>
      <c r="D10" s="68" t="s">
        <v>70</v>
      </c>
      <c r="E10" s="68" t="s">
        <v>119</v>
      </c>
      <c r="F10" s="68" t="s">
        <v>120</v>
      </c>
      <c r="G10" s="68" t="s">
        <v>250</v>
      </c>
      <c r="H10" s="68" t="s">
        <v>251</v>
      </c>
      <c r="I10" s="78">
        <v>12000000</v>
      </c>
      <c r="J10" s="78">
        <v>12000000</v>
      </c>
      <c r="K10" s="78">
        <v>12000000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252</v>
      </c>
      <c r="B11" s="68" t="s">
        <v>253</v>
      </c>
      <c r="C11" s="68" t="s">
        <v>254</v>
      </c>
      <c r="D11" s="68" t="s">
        <v>70</v>
      </c>
      <c r="E11" s="68" t="s">
        <v>119</v>
      </c>
      <c r="F11" s="68" t="s">
        <v>120</v>
      </c>
      <c r="G11" s="68" t="s">
        <v>255</v>
      </c>
      <c r="H11" s="68" t="s">
        <v>256</v>
      </c>
      <c r="I11" s="78">
        <v>550000</v>
      </c>
      <c r="J11" s="78">
        <v>550000</v>
      </c>
      <c r="K11" s="78">
        <v>550000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18.75" customHeight="1" spans="1:23">
      <c r="A12" s="33" t="s">
        <v>165</v>
      </c>
      <c r="B12" s="34"/>
      <c r="C12" s="34"/>
      <c r="D12" s="34"/>
      <c r="E12" s="34"/>
      <c r="F12" s="34"/>
      <c r="G12" s="34"/>
      <c r="H12" s="35"/>
      <c r="I12" s="78">
        <v>12550000</v>
      </c>
      <c r="J12" s="78">
        <v>12550000</v>
      </c>
      <c r="K12" s="78">
        <v>12550000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257</v>
      </c>
    </row>
    <row r="3" ht="39.75" customHeight="1" spans="1:10">
      <c r="A3" s="64" t="str">
        <f>"2025"&amp;"年部门项目支出绩效目标表"</f>
        <v>2025年部门项目支出绩效目标表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"单位名称："&amp;"宜良县城乡建设发展服务中心"</f>
        <v>单位名称：宜良县城乡建设发展服务中心</v>
      </c>
    </row>
    <row r="5" ht="44.25" customHeight="1" spans="1:10">
      <c r="A5" s="66" t="s">
        <v>178</v>
      </c>
      <c r="B5" s="66" t="s">
        <v>258</v>
      </c>
      <c r="C5" s="66" t="s">
        <v>259</v>
      </c>
      <c r="D5" s="66" t="s">
        <v>260</v>
      </c>
      <c r="E5" s="66" t="s">
        <v>261</v>
      </c>
      <c r="F5" s="67" t="s">
        <v>262</v>
      </c>
      <c r="G5" s="66" t="s">
        <v>263</v>
      </c>
      <c r="H5" s="67" t="s">
        <v>264</v>
      </c>
      <c r="I5" s="67" t="s">
        <v>265</v>
      </c>
      <c r="J5" s="66" t="s">
        <v>266</v>
      </c>
    </row>
    <row r="6" ht="18.75" customHeight="1" spans="1:10">
      <c r="A6" s="132">
        <v>1</v>
      </c>
      <c r="B6" s="132">
        <v>2</v>
      </c>
      <c r="C6" s="132">
        <v>3</v>
      </c>
      <c r="D6" s="132">
        <v>4</v>
      </c>
      <c r="E6" s="132">
        <v>5</v>
      </c>
      <c r="F6" s="36">
        <v>6</v>
      </c>
      <c r="G6" s="132">
        <v>7</v>
      </c>
      <c r="H6" s="36">
        <v>8</v>
      </c>
      <c r="I6" s="36">
        <v>9</v>
      </c>
      <c r="J6" s="132">
        <v>10</v>
      </c>
    </row>
    <row r="7" ht="42" customHeight="1" spans="1:10">
      <c r="A7" s="30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33" t="s">
        <v>254</v>
      </c>
      <c r="B8" s="21" t="s">
        <v>267</v>
      </c>
      <c r="C8" s="21" t="s">
        <v>268</v>
      </c>
      <c r="D8" s="21" t="s">
        <v>269</v>
      </c>
      <c r="E8" s="30" t="s">
        <v>270</v>
      </c>
      <c r="F8" s="21" t="s">
        <v>271</v>
      </c>
      <c r="G8" s="30" t="s">
        <v>85</v>
      </c>
      <c r="H8" s="21" t="s">
        <v>272</v>
      </c>
      <c r="I8" s="21" t="s">
        <v>273</v>
      </c>
      <c r="J8" s="30" t="s">
        <v>270</v>
      </c>
    </row>
    <row r="9" ht="42" customHeight="1" spans="1:10">
      <c r="A9" s="133" t="s">
        <v>254</v>
      </c>
      <c r="B9" s="21" t="s">
        <v>267</v>
      </c>
      <c r="C9" s="21" t="s">
        <v>268</v>
      </c>
      <c r="D9" s="21" t="s">
        <v>274</v>
      </c>
      <c r="E9" s="30" t="s">
        <v>275</v>
      </c>
      <c r="F9" s="21" t="s">
        <v>276</v>
      </c>
      <c r="G9" s="30" t="s">
        <v>277</v>
      </c>
      <c r="H9" s="21" t="s">
        <v>278</v>
      </c>
      <c r="I9" s="21" t="s">
        <v>279</v>
      </c>
      <c r="J9" s="30" t="s">
        <v>280</v>
      </c>
    </row>
    <row r="10" ht="42" customHeight="1" spans="1:10">
      <c r="A10" s="133" t="s">
        <v>254</v>
      </c>
      <c r="B10" s="21" t="s">
        <v>267</v>
      </c>
      <c r="C10" s="21" t="s">
        <v>281</v>
      </c>
      <c r="D10" s="21" t="s">
        <v>282</v>
      </c>
      <c r="E10" s="30" t="s">
        <v>283</v>
      </c>
      <c r="F10" s="21" t="s">
        <v>276</v>
      </c>
      <c r="G10" s="30" t="s">
        <v>277</v>
      </c>
      <c r="H10" s="21" t="s">
        <v>278</v>
      </c>
      <c r="I10" s="21" t="s">
        <v>279</v>
      </c>
      <c r="J10" s="30" t="s">
        <v>283</v>
      </c>
    </row>
    <row r="11" ht="42" customHeight="1" spans="1:10">
      <c r="A11" s="133" t="s">
        <v>254</v>
      </c>
      <c r="B11" s="21" t="s">
        <v>267</v>
      </c>
      <c r="C11" s="21" t="s">
        <v>281</v>
      </c>
      <c r="D11" s="21" t="s">
        <v>284</v>
      </c>
      <c r="E11" s="30" t="s">
        <v>285</v>
      </c>
      <c r="F11" s="21" t="s">
        <v>276</v>
      </c>
      <c r="G11" s="30" t="s">
        <v>277</v>
      </c>
      <c r="H11" s="21" t="s">
        <v>278</v>
      </c>
      <c r="I11" s="21" t="s">
        <v>279</v>
      </c>
      <c r="J11" s="30" t="s">
        <v>285</v>
      </c>
    </row>
    <row r="12" ht="42" customHeight="1" spans="1:10">
      <c r="A12" s="133" t="s">
        <v>254</v>
      </c>
      <c r="B12" s="21" t="s">
        <v>267</v>
      </c>
      <c r="C12" s="21" t="s">
        <v>281</v>
      </c>
      <c r="D12" s="21" t="s">
        <v>286</v>
      </c>
      <c r="E12" s="30" t="s">
        <v>287</v>
      </c>
      <c r="F12" s="21" t="s">
        <v>276</v>
      </c>
      <c r="G12" s="30" t="s">
        <v>277</v>
      </c>
      <c r="H12" s="21" t="s">
        <v>278</v>
      </c>
      <c r="I12" s="21" t="s">
        <v>279</v>
      </c>
      <c r="J12" s="30" t="s">
        <v>287</v>
      </c>
    </row>
    <row r="13" ht="42" customHeight="1" spans="1:10">
      <c r="A13" s="133" t="s">
        <v>254</v>
      </c>
      <c r="B13" s="21" t="s">
        <v>267</v>
      </c>
      <c r="C13" s="21" t="s">
        <v>288</v>
      </c>
      <c r="D13" s="21" t="s">
        <v>289</v>
      </c>
      <c r="E13" s="30" t="s">
        <v>290</v>
      </c>
      <c r="F13" s="21" t="s">
        <v>276</v>
      </c>
      <c r="G13" s="30" t="s">
        <v>277</v>
      </c>
      <c r="H13" s="21" t="s">
        <v>278</v>
      </c>
      <c r="I13" s="21" t="s">
        <v>279</v>
      </c>
      <c r="J13" s="30" t="s">
        <v>290</v>
      </c>
    </row>
    <row r="14" ht="42" customHeight="1" spans="1:10">
      <c r="A14" s="133" t="s">
        <v>249</v>
      </c>
      <c r="B14" s="21" t="s">
        <v>291</v>
      </c>
      <c r="C14" s="21" t="s">
        <v>268</v>
      </c>
      <c r="D14" s="21" t="s">
        <v>269</v>
      </c>
      <c r="E14" s="30" t="s">
        <v>292</v>
      </c>
      <c r="F14" s="21" t="s">
        <v>293</v>
      </c>
      <c r="G14" s="30" t="s">
        <v>294</v>
      </c>
      <c r="H14" s="21" t="s">
        <v>295</v>
      </c>
      <c r="I14" s="21" t="s">
        <v>273</v>
      </c>
      <c r="J14" s="30" t="s">
        <v>296</v>
      </c>
    </row>
    <row r="15" ht="42" customHeight="1" spans="1:10">
      <c r="A15" s="133" t="s">
        <v>249</v>
      </c>
      <c r="B15" s="21" t="s">
        <v>291</v>
      </c>
      <c r="C15" s="21" t="s">
        <v>281</v>
      </c>
      <c r="D15" s="21" t="s">
        <v>282</v>
      </c>
      <c r="E15" s="30" t="s">
        <v>297</v>
      </c>
      <c r="F15" s="21" t="s">
        <v>276</v>
      </c>
      <c r="G15" s="30" t="s">
        <v>277</v>
      </c>
      <c r="H15" s="21" t="s">
        <v>278</v>
      </c>
      <c r="I15" s="21" t="s">
        <v>279</v>
      </c>
      <c r="J15" s="30" t="s">
        <v>297</v>
      </c>
    </row>
    <row r="16" ht="42" customHeight="1" spans="1:10">
      <c r="A16" s="133" t="s">
        <v>249</v>
      </c>
      <c r="B16" s="21" t="s">
        <v>291</v>
      </c>
      <c r="C16" s="21" t="s">
        <v>281</v>
      </c>
      <c r="D16" s="21" t="s">
        <v>298</v>
      </c>
      <c r="E16" s="30" t="s">
        <v>299</v>
      </c>
      <c r="F16" s="21" t="s">
        <v>276</v>
      </c>
      <c r="G16" s="30" t="s">
        <v>277</v>
      </c>
      <c r="H16" s="21" t="s">
        <v>278</v>
      </c>
      <c r="I16" s="21" t="s">
        <v>279</v>
      </c>
      <c r="J16" s="30" t="s">
        <v>299</v>
      </c>
    </row>
    <row r="17" ht="42" customHeight="1" spans="1:10">
      <c r="A17" s="133" t="s">
        <v>249</v>
      </c>
      <c r="B17" s="21" t="s">
        <v>291</v>
      </c>
      <c r="C17" s="21" t="s">
        <v>288</v>
      </c>
      <c r="D17" s="21" t="s">
        <v>289</v>
      </c>
      <c r="E17" s="30" t="s">
        <v>290</v>
      </c>
      <c r="F17" s="21" t="s">
        <v>276</v>
      </c>
      <c r="G17" s="30" t="s">
        <v>277</v>
      </c>
      <c r="H17" s="21" t="s">
        <v>278</v>
      </c>
      <c r="I17" s="21" t="s">
        <v>279</v>
      </c>
      <c r="J17" s="30" t="s">
        <v>290</v>
      </c>
    </row>
  </sheetData>
  <mergeCells count="6">
    <mergeCell ref="A3:J3"/>
    <mergeCell ref="A4:H4"/>
    <mergeCell ref="A8:A13"/>
    <mergeCell ref="A14:A17"/>
    <mergeCell ref="B8:B13"/>
    <mergeCell ref="B14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4" activePane="bottomLeft" state="frozen"/>
      <selection/>
      <selection pane="bottomLeft" activeCell="A12" sqref="A12:B12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16666666666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8">
        <v>1</v>
      </c>
      <c r="B2" s="119">
        <v>0</v>
      </c>
      <c r="C2" s="118">
        <v>1</v>
      </c>
      <c r="D2" s="120"/>
      <c r="E2" s="120"/>
      <c r="F2" s="117" t="s">
        <v>300</v>
      </c>
    </row>
    <row r="3" ht="42" customHeight="1" spans="1:6">
      <c r="A3" s="121" t="str">
        <f>"2025"&amp;"年部门政府性基金预算支出预算表"</f>
        <v>2025年部门政府性基金预算支出预算表</v>
      </c>
      <c r="B3" s="121" t="s">
        <v>301</v>
      </c>
      <c r="C3" s="122"/>
      <c r="D3" s="123"/>
      <c r="E3" s="123"/>
      <c r="F3" s="123"/>
    </row>
    <row r="4" ht="13.5" customHeight="1" spans="1:6">
      <c r="A4" s="5" t="str">
        <f>"单位名称："&amp;"宜良县城乡建设发展服务中心"</f>
        <v>单位名称：宜良县城乡建设发展服务中心</v>
      </c>
      <c r="B4" s="5" t="s">
        <v>302</v>
      </c>
      <c r="C4" s="118"/>
      <c r="D4" s="120"/>
      <c r="E4" s="120"/>
      <c r="F4" s="117" t="s">
        <v>1</v>
      </c>
    </row>
    <row r="5" ht="19.5" customHeight="1" spans="1:6">
      <c r="A5" s="124" t="s">
        <v>176</v>
      </c>
      <c r="B5" s="125" t="s">
        <v>72</v>
      </c>
      <c r="C5" s="124" t="s">
        <v>73</v>
      </c>
      <c r="D5" s="11" t="s">
        <v>303</v>
      </c>
      <c r="E5" s="12"/>
      <c r="F5" s="13"/>
    </row>
    <row r="6" ht="18.75" customHeight="1" spans="1:6">
      <c r="A6" s="126"/>
      <c r="B6" s="127"/>
      <c r="C6" s="126"/>
      <c r="D6" s="16" t="s">
        <v>55</v>
      </c>
      <c r="E6" s="11" t="s">
        <v>75</v>
      </c>
      <c r="F6" s="16" t="s">
        <v>76</v>
      </c>
    </row>
    <row r="7" ht="18.75" customHeight="1" spans="1:6">
      <c r="A7" s="67">
        <v>1</v>
      </c>
      <c r="B7" s="128" t="s">
        <v>83</v>
      </c>
      <c r="C7" s="67">
        <v>3</v>
      </c>
      <c r="D7" s="129">
        <v>4</v>
      </c>
      <c r="E7" s="129">
        <v>5</v>
      </c>
      <c r="F7" s="129">
        <v>6</v>
      </c>
    </row>
    <row r="8" ht="21" customHeight="1" spans="1:6">
      <c r="A8" s="21"/>
      <c r="B8" s="21"/>
      <c r="C8" s="21"/>
      <c r="D8" s="78"/>
      <c r="E8" s="78"/>
      <c r="F8" s="78"/>
    </row>
    <row r="9" ht="21" customHeight="1" spans="1:6">
      <c r="A9" s="21"/>
      <c r="B9" s="21"/>
      <c r="C9" s="21"/>
      <c r="D9" s="78"/>
      <c r="E9" s="78"/>
      <c r="F9" s="78"/>
    </row>
    <row r="10" ht="18.75" customHeight="1" spans="1:6">
      <c r="A10" s="130" t="s">
        <v>165</v>
      </c>
      <c r="B10" s="130" t="s">
        <v>165</v>
      </c>
      <c r="C10" s="131" t="s">
        <v>165</v>
      </c>
      <c r="D10" s="78"/>
      <c r="E10" s="78"/>
      <c r="F10" s="78"/>
    </row>
    <row r="12" customHeight="1" spans="1:2">
      <c r="A12" s="79" t="s">
        <v>304</v>
      </c>
      <c r="B12" s="79"/>
    </row>
  </sheetData>
  <mergeCells count="8">
    <mergeCell ref="A3:F3"/>
    <mergeCell ref="A4:C4"/>
    <mergeCell ref="D5:F5"/>
    <mergeCell ref="A10:C10"/>
    <mergeCell ref="A12:B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166666666667" customWidth="1"/>
    <col min="5" max="5" width="35.275" customWidth="1"/>
    <col min="6" max="6" width="7.71666666666667" customWidth="1"/>
    <col min="7" max="7" width="11.1416666666667" customWidth="1"/>
    <col min="8" max="8" width="13.275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3"/>
      <c r="C2" s="83"/>
      <c r="R2" s="3"/>
      <c r="S2" s="3" t="s">
        <v>305</v>
      </c>
    </row>
    <row r="3" ht="41.25" customHeight="1" spans="1:19">
      <c r="A3" s="71" t="str">
        <f>"2025"&amp;"年部门政府采购预算表"</f>
        <v>2025年部门政府采购预算表</v>
      </c>
      <c r="B3" s="65"/>
      <c r="C3" s="65"/>
      <c r="D3" s="4"/>
      <c r="E3" s="4"/>
      <c r="F3" s="4"/>
      <c r="G3" s="4"/>
      <c r="H3" s="4"/>
      <c r="I3" s="4"/>
      <c r="J3" s="4"/>
      <c r="K3" s="4"/>
      <c r="L3" s="4"/>
      <c r="M3" s="65"/>
      <c r="N3" s="4"/>
      <c r="O3" s="4"/>
      <c r="P3" s="65"/>
      <c r="Q3" s="4"/>
      <c r="R3" s="65"/>
      <c r="S3" s="65"/>
    </row>
    <row r="4" ht="18.75" customHeight="1" spans="1:19">
      <c r="A4" s="110" t="str">
        <f>"单位名称："&amp;"宜良县城乡建设发展服务中心"</f>
        <v>单位名称：宜良县城乡建设发展服务中心</v>
      </c>
      <c r="B4" s="85"/>
      <c r="C4" s="85"/>
      <c r="D4" s="7"/>
      <c r="E4" s="7"/>
      <c r="F4" s="7"/>
      <c r="G4" s="7"/>
      <c r="H4" s="7"/>
      <c r="I4" s="7"/>
      <c r="J4" s="7"/>
      <c r="K4" s="7"/>
      <c r="L4" s="7"/>
      <c r="R4" s="8"/>
      <c r="S4" s="117" t="s">
        <v>1</v>
      </c>
    </row>
    <row r="5" ht="15.75" customHeight="1" spans="1:19">
      <c r="A5" s="10" t="s">
        <v>175</v>
      </c>
      <c r="B5" s="86" t="s">
        <v>176</v>
      </c>
      <c r="C5" s="86" t="s">
        <v>306</v>
      </c>
      <c r="D5" s="87" t="s">
        <v>307</v>
      </c>
      <c r="E5" s="87" t="s">
        <v>308</v>
      </c>
      <c r="F5" s="87" t="s">
        <v>309</v>
      </c>
      <c r="G5" s="87" t="s">
        <v>310</v>
      </c>
      <c r="H5" s="87" t="s">
        <v>311</v>
      </c>
      <c r="I5" s="100" t="s">
        <v>183</v>
      </c>
      <c r="J5" s="100"/>
      <c r="K5" s="100"/>
      <c r="L5" s="100"/>
      <c r="M5" s="101"/>
      <c r="N5" s="100"/>
      <c r="O5" s="100"/>
      <c r="P5" s="80"/>
      <c r="Q5" s="100"/>
      <c r="R5" s="101"/>
      <c r="S5" s="81"/>
    </row>
    <row r="6" ht="17.25" customHeight="1" spans="1:19">
      <c r="A6" s="15"/>
      <c r="B6" s="88"/>
      <c r="C6" s="88"/>
      <c r="D6" s="89"/>
      <c r="E6" s="89"/>
      <c r="F6" s="89"/>
      <c r="G6" s="89"/>
      <c r="H6" s="89"/>
      <c r="I6" s="89" t="s">
        <v>55</v>
      </c>
      <c r="J6" s="89" t="s">
        <v>58</v>
      </c>
      <c r="K6" s="89" t="s">
        <v>312</v>
      </c>
      <c r="L6" s="89" t="s">
        <v>313</v>
      </c>
      <c r="M6" s="102" t="s">
        <v>314</v>
      </c>
      <c r="N6" s="103" t="s">
        <v>315</v>
      </c>
      <c r="O6" s="103"/>
      <c r="P6" s="108"/>
      <c r="Q6" s="103"/>
      <c r="R6" s="109"/>
      <c r="S6" s="90"/>
    </row>
    <row r="7" ht="54" customHeight="1" spans="1:19">
      <c r="A7" s="18"/>
      <c r="B7" s="90"/>
      <c r="C7" s="90"/>
      <c r="D7" s="91"/>
      <c r="E7" s="91"/>
      <c r="F7" s="91"/>
      <c r="G7" s="91"/>
      <c r="H7" s="91"/>
      <c r="I7" s="91"/>
      <c r="J7" s="91" t="s">
        <v>57</v>
      </c>
      <c r="K7" s="91"/>
      <c r="L7" s="91"/>
      <c r="M7" s="104"/>
      <c r="N7" s="91" t="s">
        <v>57</v>
      </c>
      <c r="O7" s="91" t="s">
        <v>64</v>
      </c>
      <c r="P7" s="90" t="s">
        <v>65</v>
      </c>
      <c r="Q7" s="91" t="s">
        <v>66</v>
      </c>
      <c r="R7" s="104" t="s">
        <v>67</v>
      </c>
      <c r="S7" s="90" t="s">
        <v>68</v>
      </c>
    </row>
    <row r="8" ht="18" customHeight="1" spans="1:19">
      <c r="A8" s="111">
        <v>1</v>
      </c>
      <c r="B8" s="111" t="s">
        <v>83</v>
      </c>
      <c r="C8" s="112">
        <v>3</v>
      </c>
      <c r="D8" s="112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</row>
    <row r="9" ht="21" customHeight="1" spans="1:19">
      <c r="A9" s="92"/>
      <c r="B9" s="93"/>
      <c r="C9" s="93"/>
      <c r="D9" s="94"/>
      <c r="E9" s="94"/>
      <c r="F9" s="94"/>
      <c r="G9" s="113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95" t="s">
        <v>165</v>
      </c>
      <c r="B10" s="96"/>
      <c r="C10" s="96"/>
      <c r="D10" s="97"/>
      <c r="E10" s="97"/>
      <c r="F10" s="97"/>
      <c r="G10" s="114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  <row r="11" ht="21" customHeight="1" spans="1:19">
      <c r="A11" s="110" t="s">
        <v>316</v>
      </c>
      <c r="B11" s="5"/>
      <c r="C11" s="5"/>
      <c r="D11" s="110"/>
      <c r="E11" s="110"/>
      <c r="F11" s="110"/>
      <c r="G11" s="115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3" customHeight="1" spans="1:2">
      <c r="A13" s="1" t="s">
        <v>304</v>
      </c>
      <c r="B13" s="1"/>
    </row>
  </sheetData>
  <mergeCells count="20">
    <mergeCell ref="A3:S3"/>
    <mergeCell ref="A4:H4"/>
    <mergeCell ref="I5:S5"/>
    <mergeCell ref="N6:S6"/>
    <mergeCell ref="A10:G10"/>
    <mergeCell ref="A11:S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A12" sqref="A12:B1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75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5"/>
      <c r="B2" s="83"/>
      <c r="C2" s="83"/>
      <c r="D2" s="83"/>
      <c r="E2" s="83"/>
      <c r="F2" s="83"/>
      <c r="G2" s="83"/>
      <c r="H2" s="75"/>
      <c r="I2" s="75"/>
      <c r="J2" s="75"/>
      <c r="K2" s="75"/>
      <c r="L2" s="75"/>
      <c r="M2" s="75"/>
      <c r="N2" s="98"/>
      <c r="O2" s="75"/>
      <c r="P2" s="75"/>
      <c r="Q2" s="83"/>
      <c r="R2" s="75"/>
      <c r="S2" s="106"/>
      <c r="T2" s="106" t="s">
        <v>317</v>
      </c>
    </row>
    <row r="3" ht="41.25" customHeight="1" spans="1:20">
      <c r="A3" s="71" t="str">
        <f>"2025"&amp;"年部门政府购买服务预算表"</f>
        <v>2025年部门政府购买服务预算表</v>
      </c>
      <c r="B3" s="65"/>
      <c r="C3" s="65"/>
      <c r="D3" s="65"/>
      <c r="E3" s="65"/>
      <c r="F3" s="65"/>
      <c r="G3" s="65"/>
      <c r="H3" s="84"/>
      <c r="I3" s="84"/>
      <c r="J3" s="84"/>
      <c r="K3" s="84"/>
      <c r="L3" s="84"/>
      <c r="M3" s="84"/>
      <c r="N3" s="99"/>
      <c r="O3" s="84"/>
      <c r="P3" s="84"/>
      <c r="Q3" s="65"/>
      <c r="R3" s="84"/>
      <c r="S3" s="99"/>
      <c r="T3" s="65"/>
    </row>
    <row r="4" ht="22.5" customHeight="1" spans="1:20">
      <c r="A4" s="72" t="str">
        <f>"单位名称："&amp;"宜良县城乡建设发展服务中心"</f>
        <v>单位名称：宜良县城乡建设发展服务中心</v>
      </c>
      <c r="B4" s="85"/>
      <c r="C4" s="85"/>
      <c r="D4" s="85"/>
      <c r="E4" s="85"/>
      <c r="F4" s="85"/>
      <c r="G4" s="85"/>
      <c r="H4" s="73"/>
      <c r="I4" s="73"/>
      <c r="J4" s="73"/>
      <c r="K4" s="73"/>
      <c r="L4" s="73"/>
      <c r="M4" s="73"/>
      <c r="N4" s="98"/>
      <c r="O4" s="75"/>
      <c r="P4" s="75"/>
      <c r="Q4" s="83"/>
      <c r="R4" s="75"/>
      <c r="S4" s="107"/>
      <c r="T4" s="106" t="s">
        <v>1</v>
      </c>
    </row>
    <row r="5" ht="24" customHeight="1" spans="1:20">
      <c r="A5" s="10" t="s">
        <v>175</v>
      </c>
      <c r="B5" s="86" t="s">
        <v>176</v>
      </c>
      <c r="C5" s="86" t="s">
        <v>306</v>
      </c>
      <c r="D5" s="86" t="s">
        <v>318</v>
      </c>
      <c r="E5" s="86" t="s">
        <v>319</v>
      </c>
      <c r="F5" s="86" t="s">
        <v>320</v>
      </c>
      <c r="G5" s="86" t="s">
        <v>321</v>
      </c>
      <c r="H5" s="87" t="s">
        <v>322</v>
      </c>
      <c r="I5" s="87" t="s">
        <v>323</v>
      </c>
      <c r="J5" s="100" t="s">
        <v>183</v>
      </c>
      <c r="K5" s="100"/>
      <c r="L5" s="100"/>
      <c r="M5" s="100"/>
      <c r="N5" s="101"/>
      <c r="O5" s="100"/>
      <c r="P5" s="100"/>
      <c r="Q5" s="80"/>
      <c r="R5" s="100"/>
      <c r="S5" s="101"/>
      <c r="T5" s="81"/>
    </row>
    <row r="6" ht="24" customHeight="1" spans="1:20">
      <c r="A6" s="15"/>
      <c r="B6" s="88"/>
      <c r="C6" s="88"/>
      <c r="D6" s="88"/>
      <c r="E6" s="88"/>
      <c r="F6" s="88"/>
      <c r="G6" s="88"/>
      <c r="H6" s="89"/>
      <c r="I6" s="89"/>
      <c r="J6" s="89" t="s">
        <v>55</v>
      </c>
      <c r="K6" s="89" t="s">
        <v>58</v>
      </c>
      <c r="L6" s="89" t="s">
        <v>312</v>
      </c>
      <c r="M6" s="89" t="s">
        <v>313</v>
      </c>
      <c r="N6" s="102" t="s">
        <v>314</v>
      </c>
      <c r="O6" s="103" t="s">
        <v>315</v>
      </c>
      <c r="P6" s="103"/>
      <c r="Q6" s="108"/>
      <c r="R6" s="103"/>
      <c r="S6" s="109"/>
      <c r="T6" s="90"/>
    </row>
    <row r="7" ht="54" customHeight="1" spans="1:20">
      <c r="A7" s="18"/>
      <c r="B7" s="90"/>
      <c r="C7" s="90"/>
      <c r="D7" s="90"/>
      <c r="E7" s="90"/>
      <c r="F7" s="90"/>
      <c r="G7" s="90"/>
      <c r="H7" s="91"/>
      <c r="I7" s="91"/>
      <c r="J7" s="91"/>
      <c r="K7" s="91" t="s">
        <v>57</v>
      </c>
      <c r="L7" s="91"/>
      <c r="M7" s="91"/>
      <c r="N7" s="104"/>
      <c r="O7" s="91" t="s">
        <v>57</v>
      </c>
      <c r="P7" s="91" t="s">
        <v>64</v>
      </c>
      <c r="Q7" s="90" t="s">
        <v>65</v>
      </c>
      <c r="R7" s="91" t="s">
        <v>66</v>
      </c>
      <c r="S7" s="104" t="s">
        <v>67</v>
      </c>
      <c r="T7" s="90" t="s">
        <v>68</v>
      </c>
    </row>
    <row r="8" ht="17.25" customHeight="1" spans="1:20">
      <c r="A8" s="19">
        <v>1</v>
      </c>
      <c r="B8" s="90">
        <v>2</v>
      </c>
      <c r="C8" s="19">
        <v>3</v>
      </c>
      <c r="D8" s="19">
        <v>4</v>
      </c>
      <c r="E8" s="90">
        <v>5</v>
      </c>
      <c r="F8" s="19">
        <v>6</v>
      </c>
      <c r="G8" s="19">
        <v>7</v>
      </c>
      <c r="H8" s="90">
        <v>8</v>
      </c>
      <c r="I8" s="19">
        <v>9</v>
      </c>
      <c r="J8" s="19">
        <v>10</v>
      </c>
      <c r="K8" s="90">
        <v>11</v>
      </c>
      <c r="L8" s="19">
        <v>12</v>
      </c>
      <c r="M8" s="19">
        <v>13</v>
      </c>
      <c r="N8" s="90">
        <v>14</v>
      </c>
      <c r="O8" s="19">
        <v>15</v>
      </c>
      <c r="P8" s="19">
        <v>16</v>
      </c>
      <c r="Q8" s="90">
        <v>17</v>
      </c>
      <c r="R8" s="19">
        <v>18</v>
      </c>
      <c r="S8" s="19">
        <v>19</v>
      </c>
      <c r="T8" s="19">
        <v>20</v>
      </c>
    </row>
    <row r="9" ht="21" customHeight="1" spans="1:20">
      <c r="A9" s="92"/>
      <c r="B9" s="93"/>
      <c r="C9" s="93"/>
      <c r="D9" s="93"/>
      <c r="E9" s="93"/>
      <c r="F9" s="93"/>
      <c r="G9" s="93"/>
      <c r="H9" s="94"/>
      <c r="I9" s="94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ht="21" customHeight="1" spans="1:20">
      <c r="A10" s="95" t="s">
        <v>165</v>
      </c>
      <c r="B10" s="96"/>
      <c r="C10" s="96"/>
      <c r="D10" s="96"/>
      <c r="E10" s="96"/>
      <c r="F10" s="96"/>
      <c r="G10" s="96"/>
      <c r="H10" s="97"/>
      <c r="I10" s="105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</row>
    <row r="12" customHeight="1" spans="1:2">
      <c r="A12" s="1" t="s">
        <v>304</v>
      </c>
      <c r="B12" s="1"/>
    </row>
  </sheetData>
  <mergeCells count="20">
    <mergeCell ref="A3:T3"/>
    <mergeCell ref="A4:I4"/>
    <mergeCell ref="J5:T5"/>
    <mergeCell ref="O6:T6"/>
    <mergeCell ref="A10:I10"/>
    <mergeCell ref="A12:B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1" sqref="A11:B11"/>
    </sheetView>
  </sheetViews>
  <sheetFormatPr defaultColWidth="9.14166666666667" defaultRowHeight="14.25" customHeight="1"/>
  <cols>
    <col min="1" max="1" width="37.7166666666667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0"/>
      <c r="W2" s="3"/>
      <c r="X2" s="3" t="s">
        <v>324</v>
      </c>
    </row>
    <row r="3" ht="41.25" customHeight="1" spans="1:24">
      <c r="A3" s="71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5"/>
      <c r="X3" s="65"/>
    </row>
    <row r="4" ht="18" customHeight="1" spans="1:24">
      <c r="A4" s="72" t="str">
        <f>"单位名称："&amp;"宜良县城乡建设发展服务中心"</f>
        <v>单位名称：宜良县城乡建设发展服务中心</v>
      </c>
      <c r="B4" s="73"/>
      <c r="C4" s="73"/>
      <c r="D4" s="74"/>
      <c r="E4" s="75"/>
      <c r="F4" s="75"/>
      <c r="G4" s="75"/>
      <c r="H4" s="75"/>
      <c r="I4" s="75"/>
      <c r="W4" s="8"/>
      <c r="X4" s="8" t="s">
        <v>1</v>
      </c>
    </row>
    <row r="5" ht="19.5" customHeight="1" spans="1:24">
      <c r="A5" s="28" t="s">
        <v>325</v>
      </c>
      <c r="B5" s="11" t="s">
        <v>183</v>
      </c>
      <c r="C5" s="12"/>
      <c r="D5" s="12"/>
      <c r="E5" s="11" t="s">
        <v>326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0"/>
      <c r="X5" s="81"/>
    </row>
    <row r="6" ht="40.5" customHeight="1" spans="1:24">
      <c r="A6" s="19"/>
      <c r="B6" s="29" t="s">
        <v>55</v>
      </c>
      <c r="C6" s="10" t="s">
        <v>58</v>
      </c>
      <c r="D6" s="76" t="s">
        <v>312</v>
      </c>
      <c r="E6" s="48" t="s">
        <v>327</v>
      </c>
      <c r="F6" s="48" t="s">
        <v>328</v>
      </c>
      <c r="G6" s="48" t="s">
        <v>329</v>
      </c>
      <c r="H6" s="48" t="s">
        <v>330</v>
      </c>
      <c r="I6" s="48" t="s">
        <v>331</v>
      </c>
      <c r="J6" s="48" t="s">
        <v>332</v>
      </c>
      <c r="K6" s="48" t="s">
        <v>333</v>
      </c>
      <c r="L6" s="48" t="s">
        <v>334</v>
      </c>
      <c r="M6" s="48" t="s">
        <v>335</v>
      </c>
      <c r="N6" s="48" t="s">
        <v>336</v>
      </c>
      <c r="O6" s="48" t="s">
        <v>337</v>
      </c>
      <c r="P6" s="48" t="s">
        <v>338</v>
      </c>
      <c r="Q6" s="48" t="s">
        <v>339</v>
      </c>
      <c r="R6" s="48" t="s">
        <v>340</v>
      </c>
      <c r="S6" s="48" t="s">
        <v>341</v>
      </c>
      <c r="T6" s="48" t="s">
        <v>342</v>
      </c>
      <c r="U6" s="48" t="s">
        <v>343</v>
      </c>
      <c r="V6" s="48" t="s">
        <v>344</v>
      </c>
      <c r="W6" s="48" t="s">
        <v>345</v>
      </c>
      <c r="X6" s="82" t="s">
        <v>346</v>
      </c>
    </row>
    <row r="7" ht="19.5" customHeight="1" spans="1:24">
      <c r="A7" s="20">
        <v>1</v>
      </c>
      <c r="B7" s="20">
        <v>2</v>
      </c>
      <c r="C7" s="20">
        <v>3</v>
      </c>
      <c r="D7" s="77">
        <v>4</v>
      </c>
      <c r="E7" s="36">
        <v>5</v>
      </c>
      <c r="F7" s="20">
        <v>6</v>
      </c>
      <c r="G7" s="20">
        <v>7</v>
      </c>
      <c r="H7" s="77">
        <v>8</v>
      </c>
      <c r="I7" s="20">
        <v>9</v>
      </c>
      <c r="J7" s="20">
        <v>10</v>
      </c>
      <c r="K7" s="20">
        <v>11</v>
      </c>
      <c r="L7" s="77">
        <v>12</v>
      </c>
      <c r="M7" s="20">
        <v>13</v>
      </c>
      <c r="N7" s="20">
        <v>14</v>
      </c>
      <c r="O7" s="20">
        <v>15</v>
      </c>
      <c r="P7" s="77">
        <v>16</v>
      </c>
      <c r="Q7" s="20">
        <v>17</v>
      </c>
      <c r="R7" s="20">
        <v>18</v>
      </c>
      <c r="S7" s="20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30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1" customHeight="1" spans="1:2">
      <c r="A11" s="79" t="s">
        <v>304</v>
      </c>
      <c r="B11" s="79"/>
    </row>
  </sheetData>
  <mergeCells count="6">
    <mergeCell ref="A3:X3"/>
    <mergeCell ref="A4:I4"/>
    <mergeCell ref="B5:D5"/>
    <mergeCell ref="E5:X5"/>
    <mergeCell ref="A11:B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0" sqref="A10:B10"/>
    </sheetView>
  </sheetViews>
  <sheetFormatPr defaultColWidth="9.14166666666667" defaultRowHeight="12" customHeight="1"/>
  <cols>
    <col min="1" max="1" width="34.275" customWidth="1"/>
    <col min="2" max="2" width="29" customWidth="1"/>
    <col min="3" max="5" width="23.575" customWidth="1"/>
    <col min="6" max="6" width="11.275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347</v>
      </c>
    </row>
    <row r="3" ht="41.25" customHeight="1" spans="1:10">
      <c r="A3" s="64" t="str">
        <f>"2025"&amp;"年对下转移支付绩效目标表"</f>
        <v>2025年对下转移支付绩效目标表</v>
      </c>
      <c r="B3" s="4"/>
      <c r="C3" s="4"/>
      <c r="D3" s="4"/>
      <c r="E3" s="4"/>
      <c r="F3" s="65"/>
      <c r="G3" s="4"/>
      <c r="H3" s="65"/>
      <c r="I3" s="65"/>
      <c r="J3" s="4"/>
    </row>
    <row r="4" ht="17.25" customHeight="1" spans="1:1">
      <c r="A4" s="5" t="str">
        <f>"单位名称："&amp;"宜良县城乡建设发展服务中心"</f>
        <v>单位名称：宜良县城乡建设发展服务中心</v>
      </c>
    </row>
    <row r="5" ht="44.25" customHeight="1" spans="1:10">
      <c r="A5" s="66" t="s">
        <v>325</v>
      </c>
      <c r="B5" s="66" t="s">
        <v>258</v>
      </c>
      <c r="C5" s="66" t="s">
        <v>259</v>
      </c>
      <c r="D5" s="66" t="s">
        <v>260</v>
      </c>
      <c r="E5" s="66" t="s">
        <v>261</v>
      </c>
      <c r="F5" s="67" t="s">
        <v>262</v>
      </c>
      <c r="G5" s="66" t="s">
        <v>263</v>
      </c>
      <c r="H5" s="67" t="s">
        <v>264</v>
      </c>
      <c r="I5" s="67" t="s">
        <v>265</v>
      </c>
      <c r="J5" s="66" t="s">
        <v>266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30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10" customHeight="1" spans="1:2">
      <c r="A10" s="1" t="s">
        <v>304</v>
      </c>
      <c r="B10" s="1"/>
    </row>
  </sheetData>
  <mergeCells count="3">
    <mergeCell ref="A3:J3"/>
    <mergeCell ref="A4:H4"/>
    <mergeCell ref="A10:B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topLeftCell="E1" workbookViewId="0">
      <pane ySplit="1" topLeftCell="A2" activePane="bottomLeft" state="frozen"/>
      <selection/>
      <selection pane="bottomLeft" activeCell="E11" sqref="E11:F11"/>
    </sheetView>
  </sheetViews>
  <sheetFormatPr defaultColWidth="10.425" defaultRowHeight="14.25" customHeight="1"/>
  <cols>
    <col min="1" max="3" width="33.7166666666667" customWidth="1"/>
    <col min="4" max="4" width="45.575" customWidth="1"/>
    <col min="5" max="5" width="27.575" customWidth="1"/>
    <col min="6" max="6" width="21.7166666666667" customWidth="1"/>
    <col min="7" max="9" width="26.275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348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"单位名称："&amp;"宜良县城乡建设发展服务中心"</f>
        <v>单位名称：宜良县城乡建设发展服务中心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175</v>
      </c>
      <c r="B5" s="48" t="s">
        <v>176</v>
      </c>
      <c r="C5" s="49" t="s">
        <v>349</v>
      </c>
      <c r="D5" s="47" t="s">
        <v>350</v>
      </c>
      <c r="E5" s="47" t="s">
        <v>351</v>
      </c>
      <c r="F5" s="47" t="s">
        <v>352</v>
      </c>
      <c r="G5" s="48" t="s">
        <v>353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310</v>
      </c>
      <c r="H6" s="48" t="s">
        <v>354</v>
      </c>
      <c r="I6" s="48" t="s">
        <v>355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2"/>
      <c r="C8" s="32"/>
      <c r="D8" s="30"/>
      <c r="E8" s="21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1" customHeight="1" spans="5:6">
      <c r="E11" s="1" t="s">
        <v>304</v>
      </c>
      <c r="F11" s="1"/>
    </row>
  </sheetData>
  <mergeCells count="12">
    <mergeCell ref="A2:I2"/>
    <mergeCell ref="A3:I3"/>
    <mergeCell ref="A4:C4"/>
    <mergeCell ref="G5:I5"/>
    <mergeCell ref="A9:F9"/>
    <mergeCell ref="E11:F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3" sqref="A13:B13"/>
    </sheetView>
  </sheetViews>
  <sheetFormatPr defaultColWidth="9.14166666666667" defaultRowHeight="14.25" customHeight="1"/>
  <cols>
    <col min="1" max="1" width="19.275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356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"单位名称："&amp;"宜良县城乡建设发展服务中心"</f>
        <v>单位名称：宜良县城乡建设发展服务中心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241</v>
      </c>
      <c r="B5" s="9" t="s">
        <v>178</v>
      </c>
      <c r="C5" s="9" t="s">
        <v>242</v>
      </c>
      <c r="D5" s="10" t="s">
        <v>179</v>
      </c>
      <c r="E5" s="10" t="s">
        <v>180</v>
      </c>
      <c r="F5" s="10" t="s">
        <v>243</v>
      </c>
      <c r="G5" s="10" t="s">
        <v>244</v>
      </c>
      <c r="H5" s="28" t="s">
        <v>55</v>
      </c>
      <c r="I5" s="11" t="s">
        <v>357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165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3" customHeight="1" spans="1:2">
      <c r="A13" s="1" t="s">
        <v>304</v>
      </c>
      <c r="B13" s="1"/>
    </row>
  </sheetData>
  <mergeCells count="16">
    <mergeCell ref="A3:K3"/>
    <mergeCell ref="A4:G4"/>
    <mergeCell ref="I5:K5"/>
    <mergeCell ref="A11:G11"/>
    <mergeCell ref="A13:B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topLeftCell="D1" workbookViewId="0">
      <pane ySplit="1" topLeftCell="A2" activePane="bottomLeft" state="frozen"/>
      <selection/>
      <selection pane="bottomLeft" activeCell="A1" sqref="A1"/>
    </sheetView>
  </sheetViews>
  <sheetFormatPr defaultColWidth="9.14166666666667" defaultRowHeight="14.25" customHeight="1" outlineLevelCol="6"/>
  <cols>
    <col min="1" max="1" width="35.275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358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"单位名称："&amp;"宜良县城乡建设发展服务中心"</f>
        <v>单位名称：宜良县城乡建设发展服务中心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242</v>
      </c>
      <c r="B5" s="9" t="s">
        <v>241</v>
      </c>
      <c r="C5" s="9" t="s">
        <v>178</v>
      </c>
      <c r="D5" s="10" t="s">
        <v>359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12550000</v>
      </c>
      <c r="F9" s="23"/>
      <c r="G9" s="23"/>
    </row>
    <row r="10" ht="18.75" customHeight="1" spans="1:7">
      <c r="A10" s="21"/>
      <c r="B10" s="21" t="s">
        <v>360</v>
      </c>
      <c r="C10" s="21" t="s">
        <v>249</v>
      </c>
      <c r="D10" s="21" t="s">
        <v>361</v>
      </c>
      <c r="E10" s="23">
        <v>12000000</v>
      </c>
      <c r="F10" s="23"/>
      <c r="G10" s="23"/>
    </row>
    <row r="11" ht="18.75" customHeight="1" spans="1:7">
      <c r="A11" s="24"/>
      <c r="B11" s="21" t="s">
        <v>362</v>
      </c>
      <c r="C11" s="21" t="s">
        <v>254</v>
      </c>
      <c r="D11" s="21" t="s">
        <v>361</v>
      </c>
      <c r="E11" s="23">
        <v>550000</v>
      </c>
      <c r="F11" s="23"/>
      <c r="G11" s="23"/>
    </row>
    <row r="12" ht="18.75" customHeight="1" spans="1:7">
      <c r="A12" s="25" t="s">
        <v>55</v>
      </c>
      <c r="B12" s="26" t="s">
        <v>363</v>
      </c>
      <c r="C12" s="26"/>
      <c r="D12" s="27"/>
      <c r="E12" s="23">
        <v>12550000</v>
      </c>
      <c r="F12" s="23"/>
      <c r="G12" s="23"/>
    </row>
  </sheetData>
  <sheetProtection sheet="1"/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cws</cp:lastModifiedBy>
  <dcterms:created xsi:type="dcterms:W3CDTF">2025-03-03T06:45:00Z</dcterms:created>
  <dcterms:modified xsi:type="dcterms:W3CDTF">2025-03-12T02:20:21Z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CD06DD40D94046BE9C7F4E63EE467BD0</vt:lpwstr>
  </property>
  <property fmtid="{D5CDD505-2E9C-101B-9397-08002B2CF9AE}" pid="3" name="KSOProductBuildVer">
    <vt:lpwstr>2052-11.8.2.12089</vt:lpwstr>
  </property>
</Properties>
</file>