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17"/>
  </bookViews>
  <sheets>
    <sheet name="财政预算收支总表" sheetId="1" r:id="rId1"/>
    <sheet name="部门财务收支预算总表01-1" sheetId="2" r:id="rId2"/>
    <sheet name="部门收入预算表01-2" sheetId="3" r:id="rId3"/>
    <sheet name="部门支出预算表01-3" sheetId="4" r:id="rId4"/>
    <sheet name="部门财政拨款收支预算总表02-1" sheetId="5" r:id="rId5"/>
    <sheet name="一般公共预算支出预算表02-2" sheetId="6" r:id="rId6"/>
    <sheet name="一般公共预算“三公”经费支出预算表03" sheetId="7" r:id="rId7"/>
    <sheet name="部门基本支出预算表04" sheetId="8" r:id="rId8"/>
    <sheet name="部门项目支出预算表05-1" sheetId="9" r:id="rId9"/>
    <sheet name="部门项目支出绩效目标表05-2" sheetId="10" r:id="rId10"/>
    <sheet name="部门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上级转移支付补助项目支出预算表11" sheetId="17" r:id="rId17"/>
    <sheet name="部门项目中期规划预算表12" sheetId="18" r:id="rId18"/>
  </sheets>
  <definedNames>
    <definedName name="_xlnm.Print_Titles" localSheetId="1">'部门财务收支预算总表01-1'!$A:$A,'部门财务收支预算总表01-1'!$1:$1</definedName>
    <definedName name="_xlnm.Print_Titles" localSheetId="2">'部门收入预算表01-2'!$A:$A,'部门收入预算表01-2'!$1:$1</definedName>
    <definedName name="_xlnm.Print_Titles" localSheetId="3">'部门支出预算表01-3'!$A:$A,'部门支出预算表01-3'!$1:$1</definedName>
    <definedName name="_xlnm.Print_Titles" localSheetId="4">'部门财政拨款收支预算总表02-1'!$A:$A,'部门财政拨款收支预算总表02-1'!$1:$1</definedName>
    <definedName name="_xlnm.Print_Titles" localSheetId="5">'一般公共预算支出预算表02-2'!$A:$A,'一般公共预算支出预算表02-2'!$1:$5</definedName>
    <definedName name="_xlnm.Print_Titles" localSheetId="6">一般公共预算“三公”经费支出预算表03!$A:$A,一般公共预算“三公”经费支出预算表03!$1:$1</definedName>
    <definedName name="_xlnm.Print_Titles" localSheetId="7">部门基本支出预算表04!$A:$A,部门基本支出预算表04!$1:$1</definedName>
    <definedName name="_xlnm.Print_Titles" localSheetId="8">'部门项目支出预算表05-1'!$A:$A,'部门项目支出预算表05-1'!$1:$1</definedName>
    <definedName name="_xlnm.Print_Titles" localSheetId="9">'部门项目支出绩效目标表05-2'!$A:$A,'部门项目支出绩效目标表05-2'!$1:$1</definedName>
    <definedName name="_xlnm.Print_Titles" localSheetId="10">部门政府性基金预算支出预算表06!$A:$A,部门政府性基金预算支出预算表06!$1:$6</definedName>
    <definedName name="_xlnm.Print_Titles" localSheetId="11">部门政府采购预算表07!$A:$A,部门政府采购预算表07!$1:$1</definedName>
    <definedName name="_xlnm.Print_Titles" localSheetId="12">部门政府购买服务预算表08!$A:$A,部门政府购买服务预算表08!$1:$1</definedName>
    <definedName name="_xlnm.Print_Titles" localSheetId="13">'对下转移支付预算表09-1'!$A:$A,'对下转移支付预算表09-1'!$1:$1</definedName>
    <definedName name="_xlnm.Print_Titles" localSheetId="14">'对下转移支付绩效目标表09-2'!$A:$A,'对下转移支付绩效目标表09-2'!$1:$1</definedName>
    <definedName name="_xlnm.Print_Titles" localSheetId="15">新增资产配置表10!$A:$A,新增资产配置表10!$1:$1</definedName>
    <definedName name="_xlnm.Print_Titles" localSheetId="16">上级转移支付补助项目支出预算表11!$A:$A,上级转移支付补助项目支出预算表11!$1:$1</definedName>
    <definedName name="_xlnm.Print_Titles" localSheetId="17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<sst xmlns="http://schemas.openxmlformats.org/spreadsheetml/2006/main" count="800" uniqueCount="343">
  <si>
    <t>预算批复01表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</si>
  <si>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</si>
  <si>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</si>
  <si>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</si>
  <si>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</si>
  <si>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</si>
  <si>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</si>
  <si>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</si>
  <si>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</si>
  <si>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</si>
  <si>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</si>
  <si>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</si>
  <si>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</si>
  <si>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</si>
  <si>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五、单位资金收入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</si>
  <si>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</si>
  <si>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</si>
  <si>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</si>
  <si>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</si>
  <si>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</si>
  <si>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</si>
  <si>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</si>
  <si>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</si>
  <si>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</si>
  <si>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</si>
  <si>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</si>
  <si>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</si>
  <si>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</si>
  <si>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</si>
  <si>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</si>
  <si>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</si>
  <si>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</si>
  <si>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</si>
  <si>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</si>
  <si>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</si>
  <si>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</si>
  <si>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</si>
  <si>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</si>
  <si>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</si>
  <si>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</si>
  <si>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</si>
  <si>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</si>
  <si>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</si>
  <si>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</si>
  <si>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 xml:space="preserve"> 二十九、抗疫特别国债安排支出</t>
  </si>
  <si>
    <t>本年收入合计</t>
  </si>
  <si>
    <t>本年支出合计</t>
  </si>
  <si>
    <t>预算01-1表</t>
  </si>
  <si>
    <t>单位：元</t>
  </si>
  <si>
    <t>收　　　　　　　　入</t>
  </si>
  <si>
    <t>支　　　　　　　　出</t>
  </si>
  <si>
    <t>预算数</t>
  </si>
  <si>
    <t>项目(按功能分类)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</si>
  <si>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</si>
  <si>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</si>
  <si>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</si>
  <si>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</si>
  <si>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</si>
  <si>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</si>
  <si>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 xml:space="preserve"> 二十六、债务付息支出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</si>
  <si>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</si>
  <si>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</si>
  <si>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</si>
  <si>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</si>
  <si>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</si>
  <si>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</si>
  <si>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</si>
  <si>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</si>
  <si>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</si>
  <si>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</si>
  <si>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</si>
  <si>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</si>
  <si>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</si>
  <si>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</si>
  <si>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</si>
  <si>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</si>
  <si>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</si>
  <si>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</si>
  <si>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</si>
  <si>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</si>
  <si>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</si>
  <si>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</si>
  <si>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</si>
  <si>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</si>
  <si>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117004</t>
  </si>
  <si>
    <t>宜良县社会保险中心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</si>
  <si>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</si>
  <si>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</si>
  <si>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</si>
  <si>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</si>
  <si>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</si>
  <si>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</si>
  <si>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</si>
  <si>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</si>
  <si>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</si>
  <si>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</si>
  <si>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</si>
  <si>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</si>
  <si>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</si>
  <si>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</si>
  <si>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</si>
  <si>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</si>
  <si>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</si>
  <si>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</si>
  <si>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</si>
  <si>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</si>
  <si>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</si>
  <si>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</si>
  <si>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</si>
  <si>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</si>
  <si>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</si>
  <si>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</si>
  <si>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</si>
  <si>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</si>
  <si>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</si>
  <si>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</si>
  <si>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</si>
  <si>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</si>
  <si>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</si>
  <si>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</si>
  <si>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</si>
  <si>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</si>
  <si>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</si>
  <si>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</si>
  <si>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</si>
  <si>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</si>
  <si>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</si>
  <si>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</si>
  <si>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</si>
  <si>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</si>
  <si>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</si>
  <si>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</si>
  <si>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</si>
  <si>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</si>
  <si>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</si>
  <si>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</si>
  <si>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</si>
  <si>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</si>
  <si>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</si>
  <si>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</si>
  <si>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</si>
  <si>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</si>
  <si>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</si>
  <si>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</si>
  <si>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</si>
  <si>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</si>
  <si>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</si>
  <si>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</si>
  <si>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</si>
  <si>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</si>
  <si>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</si>
  <si>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</si>
  <si>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</si>
  <si>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</si>
  <si>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</si>
  <si>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</si>
  <si>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</si>
  <si>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</si>
  <si>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</si>
  <si>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</si>
  <si>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</si>
  <si>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</si>
  <si>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</si>
  <si>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</si>
  <si>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</si>
  <si>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</si>
  <si>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</si>
  <si>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</si>
  <si>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</si>
  <si>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</si>
  <si>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</si>
  <si>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</si>
  <si>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</si>
  <si>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</si>
  <si>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</si>
  <si>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</si>
  <si>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</si>
  <si>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</si>
  <si>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</si>
  <si>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</si>
  <si>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</si>
  <si>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</si>
  <si>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</si>
  <si>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</si>
  <si>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</si>
  <si>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</si>
  <si>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</si>
  <si>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</si>
  <si>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</si>
  <si>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</si>
  <si>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</si>
  <si>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</si>
  <si>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</si>
  <si>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</si>
  <si>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</si>
  <si>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</si>
  <si>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</si>
  <si>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</si>
  <si>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</si>
  <si>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</si>
  <si>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</si>
  <si>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</si>
  <si>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</si>
  <si>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</si>
  <si>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</si>
  <si>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</si>
  <si>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</si>
  <si>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</si>
  <si>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</si>
  <si>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宜良县人力资源和社会保障局</t>
  </si>
  <si>
    <t>530125210000000001137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</si>
  <si>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</si>
  <si>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</si>
  <si>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</si>
  <si>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</si>
  <si>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</si>
  <si>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</si>
  <si>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</si>
  <si>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530125210000000001138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</si>
  <si>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</si>
  <si>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</si>
  <si>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</si>
  <si>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</si>
  <si>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</si>
  <si>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</si>
  <si>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</si>
  <si>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</si>
  <si>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</si>
  <si>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</si>
  <si>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</si>
  <si>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530125210000000001139</t>
  </si>
  <si>
    <t>30113</t>
  </si>
  <si>
    <t>530125210000000001142</t>
  </si>
  <si>
    <t>30217</t>
  </si>
  <si>
    <t>530125210000000001143</t>
  </si>
  <si>
    <t>行政公务交通补贴</t>
  </si>
  <si>
    <t>30239</t>
  </si>
  <si>
    <t>其他交通费用</t>
  </si>
  <si>
    <t>530125210000000001144</t>
  </si>
  <si>
    <t>工会经费</t>
  </si>
  <si>
    <t>30228</t>
  </si>
  <si>
    <t>530125210000000001145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</si>
  <si>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</si>
  <si>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</si>
  <si>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</si>
  <si>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</si>
  <si>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</si>
  <si>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</si>
  <si>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</si>
  <si>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530125231100001335965</t>
  </si>
  <si>
    <t>离退休人员支出</t>
  </si>
  <si>
    <t>30305</t>
  </si>
  <si>
    <t>生活补助</t>
  </si>
  <si>
    <t>530125231100001609609</t>
  </si>
  <si>
    <t>行政人员绩效奖励</t>
  </si>
  <si>
    <t>530125241100002332030</t>
  </si>
  <si>
    <t>其他财政补助人员生活补助</t>
  </si>
  <si>
    <t>30301</t>
  </si>
  <si>
    <t>离休费</t>
  </si>
  <si>
    <t>530125251100003803544</t>
  </si>
  <si>
    <t>对个人和家庭的补助</t>
  </si>
  <si>
    <t>30309</t>
  </si>
  <si>
    <t>奖励金</t>
  </si>
  <si>
    <t>530125251100003850190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</si>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</sst>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38" fillId="0" borderId="7">
      <alignment horizontal="right" vertical="center"/>
    </xf>
    <xf numFmtId="49" fontId="38" fillId="0" borderId="7">
      <alignment horizontal="left" vertical="center" wrapText="1"/>
    </xf>
    <xf numFmtId="176" fontId="38" fillId="0" borderId="7">
      <alignment horizontal="right" vertical="center"/>
    </xf>
    <xf numFmtId="177" fontId="38" fillId="0" borderId="7">
      <alignment horizontal="right" vertical="center"/>
    </xf>
    <xf numFmtId="178" fontId="38" fillId="0" borderId="7">
      <alignment horizontal="right" vertical="center"/>
    </xf>
    <xf numFmtId="179" fontId="38" fillId="0" borderId="7">
      <alignment horizontal="right" vertical="center"/>
    </xf>
    <xf numFmtId="10" fontId="38" fillId="0" borderId="7">
      <alignment horizontal="right" vertical="center"/>
    </xf>
    <xf numFmtId="180" fontId="38" fillId="0" borderId="7">
      <alignment horizontal="right" vertical="center"/>
    </xf>
  </cellStyleXfs>
  <cellXfs count="204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0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176" fontId="16" fillId="0" borderId="7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3" activePane="bottomLeft" state="frozen"/>
      <selection/>
      <selection pane="bottomLeft" activeCell="A1" sqref="A1"/>
    </sheetView>
  </sheetViews>
  <sheetFormatPr defaultColWidth="10.7083333333333" defaultRowHeight="12" customHeight="1" outlineLevelCol="3"/>
  <cols>
    <col min="1" max="1" width="36.7583333333333" customWidth="1"/>
    <col min="2" max="2" width="39.7583333333333" customWidth="1"/>
    <col min="3" max="3" width="38.6166666666667" customWidth="1"/>
    <col min="4" max="4" width="37.7583333333333" customWidth="1"/>
  </cols>
  <sheetData>
    <row r="1" customHeight="1" spans="1:4">
      <c r="A1" s="195"/>
      <c r="B1" s="195"/>
      <c r="C1" s="195"/>
      <c r="D1" s="195"/>
    </row>
    <row r="2" ht="18.85" customHeight="1" spans="4:4">
      <c r="D2" s="196" t="s">
        <v>0</v>
      </c>
    </row>
    <row r="3" ht="36" customHeight="1" spans="1:4">
      <c r="A3" s="197" t="str">
        <f>"2025"&amp;"年财政预算收支总表"</f>
        <v>2025年财政预算收支总表</v>
      </c>
      <c r="B3" s="197"/>
      <c r="C3" s="197"/>
      <c r="D3" s="197"/>
    </row>
    <row r="4" ht="24" customHeight="1" spans="1:4">
      <c r="A4" s="198" t="str">
        <f>"单位名称："&amp;"宜良县社会保险中心"</f>
        <v>单位名称：宜良县社会保险中心</v>
      </c>
      <c r="B4" s="198"/>
      <c r="D4" s="199" t="s">
        <v>1</v>
      </c>
    </row>
    <row r="5" ht="19.5" customHeight="1" spans="1:4">
      <c r="A5" s="200" t="s">
        <v>2</v>
      </c>
      <c r="B5" s="200"/>
      <c r="C5" s="200" t="s">
        <v>3</v>
      </c>
      <c r="D5" s="200"/>
    </row>
    <row r="6" ht="19.5" customHeight="1" spans="1:4">
      <c r="A6" s="200" t="s">
        <v>4</v>
      </c>
      <c r="B6" s="200" t="str">
        <f t="shared" ref="B6:D6" si="0">"2025"&amp;"年预算数"</f>
        <v>2025年预算数</v>
      </c>
      <c r="C6" s="200" t="s">
        <v>5</v>
      </c>
      <c r="D6" s="200" t="str">
        <f t="shared" si="0"/>
        <v>2025年预算数</v>
      </c>
    </row>
    <row r="7" ht="19.5" customHeight="1" spans="1:4">
      <c r="A7" s="200"/>
      <c r="B7" s="200"/>
      <c r="C7" s="200"/>
      <c r="D7" s="200"/>
    </row>
    <row r="8" ht="20.25" customHeight="1" spans="1:4">
      <c r="A8" s="201" t="s">
        <v>6</v>
      </c>
      <c r="B8" s="202">
        <v>46518888.97</v>
      </c>
      <c r="C8" s="201" t="s">
        <v>7</v>
      </c>
      <c r="D8" s="202"/>
    </row>
    <row r="9" ht="20.25" customHeight="1" spans="1:4">
      <c r="A9" s="201" t="s">
        <v>8</v>
      </c>
      <c r="B9" s="202"/>
      <c r="C9" s="201" t="s">
        <v>9</v>
      </c>
      <c r="D9" s="202"/>
    </row>
    <row r="10" ht="20.25" customHeight="1" spans="1:4">
      <c r="A10" s="201" t="s">
        <v>10</v>
      </c>
      <c r="B10" s="202"/>
      <c r="C10" s="201" t="s">
        <v>11</v>
      </c>
      <c r="D10" s="202"/>
    </row>
    <row r="11" ht="18.75" customHeight="1" spans="1:4">
      <c r="A11" s="201" t="s">
        <v>12</v>
      </c>
      <c r="B11" s="202"/>
      <c r="C11" s="201" t="s">
        <v>13</v>
      </c>
      <c r="D11" s="202"/>
    </row>
    <row r="12" ht="20.25" customHeight="1" spans="1:4">
      <c r="A12" s="201" t="s">
        <v>14</v>
      </c>
      <c r="B12" s="202"/>
      <c r="C12" s="201" t="s">
        <v>15</v>
      </c>
      <c r="D12" s="202"/>
    </row>
    <row r="13" ht="20.25" customHeight="1" spans="1:4">
      <c r="A13" s="201" t="s">
        <v>16</v>
      </c>
      <c r="B13" s="202"/>
      <c r="C13" s="201" t="s">
        <v>17</v>
      </c>
      <c r="D13" s="202"/>
    </row>
    <row r="14" ht="20.25" customHeight="1" spans="1:4">
      <c r="A14" s="201" t="s">
        <v>18</v>
      </c>
      <c r="B14" s="202"/>
      <c r="C14" s="201" t="s">
        <v>19</v>
      </c>
      <c r="D14" s="202"/>
    </row>
    <row r="15" ht="20.25" customHeight="1" spans="1:4">
      <c r="A15" s="201" t="s">
        <v>20</v>
      </c>
      <c r="B15" s="202"/>
      <c r="C15" s="201" t="s">
        <v>21</v>
      </c>
      <c r="D15" s="202">
        <v>46049165.28</v>
      </c>
    </row>
    <row r="16" ht="20.25" customHeight="1" spans="1:4">
      <c r="A16" s="201" t="s">
        <v>22</v>
      </c>
      <c r="B16" s="202"/>
      <c r="C16" s="201" t="s">
        <v>23</v>
      </c>
      <c r="D16" s="202">
        <v>260982.69</v>
      </c>
    </row>
    <row r="17" ht="20.25" customHeight="1" spans="1:4">
      <c r="A17" s="201" t="s">
        <v>24</v>
      </c>
      <c r="B17" s="202"/>
      <c r="C17" s="201" t="s">
        <v>25</v>
      </c>
      <c r="D17" s="202"/>
    </row>
    <row r="18" ht="18.75" customHeight="1" spans="1:4">
      <c r="A18" s="201"/>
      <c r="B18" s="202"/>
      <c r="C18" s="201" t="s">
        <v>26</v>
      </c>
      <c r="D18" s="202"/>
    </row>
    <row r="19" ht="18.75" customHeight="1" spans="1:4">
      <c r="A19" s="201"/>
      <c r="B19" s="202"/>
      <c r="C19" s="201" t="s">
        <v>27</v>
      </c>
      <c r="D19" s="202"/>
    </row>
    <row r="20" ht="18.75" customHeight="1" spans="1:4">
      <c r="A20" s="201"/>
      <c r="B20" s="202"/>
      <c r="C20" s="201" t="s">
        <v>28</v>
      </c>
      <c r="D20" s="202"/>
    </row>
    <row r="21" ht="18.75" customHeight="1" spans="1:4">
      <c r="A21" s="201"/>
      <c r="B21" s="202"/>
      <c r="C21" s="201" t="s">
        <v>29</v>
      </c>
      <c r="D21" s="202"/>
    </row>
    <row r="22" ht="18.75" customHeight="1" spans="1:4">
      <c r="A22" s="201"/>
      <c r="B22" s="202"/>
      <c r="C22" s="201" t="s">
        <v>30</v>
      </c>
      <c r="D22" s="202"/>
    </row>
    <row r="23" ht="18.75" customHeight="1" spans="1:4">
      <c r="A23" s="201"/>
      <c r="B23" s="202"/>
      <c r="C23" s="201" t="s">
        <v>31</v>
      </c>
      <c r="D23" s="202"/>
    </row>
    <row r="24" ht="18.75" customHeight="1" spans="1:4">
      <c r="A24" s="201"/>
      <c r="B24" s="202"/>
      <c r="C24" s="201" t="s">
        <v>32</v>
      </c>
      <c r="D24" s="202"/>
    </row>
    <row r="25" ht="18.75" customHeight="1" spans="1:4">
      <c r="A25" s="201"/>
      <c r="B25" s="202"/>
      <c r="C25" s="201" t="s">
        <v>33</v>
      </c>
      <c r="D25" s="202"/>
    </row>
    <row r="26" ht="18.75" customHeight="1" spans="1:4">
      <c r="A26" s="201"/>
      <c r="B26" s="202"/>
      <c r="C26" s="201" t="s">
        <v>34</v>
      </c>
      <c r="D26" s="202">
        <v>208741</v>
      </c>
    </row>
    <row r="27" ht="18.75" customHeight="1" spans="1:4">
      <c r="A27" s="201"/>
      <c r="B27" s="202"/>
      <c r="C27" s="201" t="s">
        <v>35</v>
      </c>
      <c r="D27" s="202"/>
    </row>
    <row r="28" ht="19.5" customHeight="1" spans="1:4">
      <c r="A28" s="201"/>
      <c r="B28" s="202"/>
      <c r="C28" s="201" t="s">
        <v>36</v>
      </c>
      <c r="D28" s="202"/>
    </row>
    <row r="29" ht="19.5" customHeight="1" spans="1:4">
      <c r="A29" s="201"/>
      <c r="B29" s="202"/>
      <c r="C29" s="201" t="s">
        <v>37</v>
      </c>
      <c r="D29" s="202"/>
    </row>
    <row r="30" ht="19.5" customHeight="1" spans="1:4">
      <c r="A30" s="201"/>
      <c r="B30" s="202"/>
      <c r="C30" s="201" t="s">
        <v>38</v>
      </c>
      <c r="D30" s="202"/>
    </row>
    <row r="31" ht="19.5" customHeight="1" spans="1:4">
      <c r="A31" s="201"/>
      <c r="B31" s="202"/>
      <c r="C31" s="201" t="s">
        <v>39</v>
      </c>
      <c r="D31" s="202"/>
    </row>
    <row r="32" ht="19.5" customHeight="1" spans="1:4">
      <c r="A32" s="201"/>
      <c r="B32" s="202"/>
      <c r="C32" s="201" t="s">
        <v>40</v>
      </c>
      <c r="D32" s="202"/>
    </row>
    <row r="33" ht="18.75" customHeight="1" spans="1:4">
      <c r="A33" s="201"/>
      <c r="B33" s="202"/>
      <c r="C33" s="201" t="s">
        <v>41</v>
      </c>
      <c r="D33" s="202"/>
    </row>
    <row r="34" ht="19.5" customHeight="1" spans="1:4">
      <c r="A34" s="201"/>
      <c r="B34" s="202"/>
      <c r="C34" s="201" t="s">
        <v>42</v>
      </c>
      <c r="D34" s="202"/>
    </row>
    <row r="35" ht="20.25" customHeight="1" spans="1:4">
      <c r="A35" s="201"/>
      <c r="B35" s="202"/>
      <c r="C35" s="201" t="s">
        <v>43</v>
      </c>
      <c r="D35" s="202"/>
    </row>
    <row r="36" ht="19.5" customHeight="1" spans="1:4">
      <c r="A36" s="201"/>
      <c r="B36" s="202"/>
      <c r="C36" s="201" t="s">
        <v>44</v>
      </c>
      <c r="D36" s="202"/>
    </row>
    <row r="37" ht="18.75" customHeight="1" spans="1:4">
      <c r="A37" s="203" t="s">
        <v>45</v>
      </c>
      <c r="B37" s="202">
        <v>46518888.97</v>
      </c>
      <c r="C37" s="203" t="s">
        <v>46</v>
      </c>
      <c r="D37" s="202">
        <v>46518888.97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26" right="0.26" top="0.34" bottom="0.34" header="0.21" footer="0.21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9"/>
  <sheetViews>
    <sheetView showGridLines="0" showZeros="0" workbookViewId="0">
      <pane ySplit="1" topLeftCell="A15" activePane="bottomLeft" state="frozen"/>
      <selection/>
      <selection pane="bottomLeft" activeCell="I22" sqref="I22:J27"/>
    </sheetView>
  </sheetViews>
  <sheetFormatPr defaultColWidth="8.575" defaultRowHeight="12.75" customHeight="1"/>
  <cols>
    <col min="1" max="4" width="41" customWidth="1"/>
    <col min="9" max="9" width="12.625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47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"单位名称："&amp;"宜良县社会保险中心"</f>
        <v>单位名称：宜良县社会保险中心</v>
      </c>
      <c r="B4" s="160"/>
      <c r="D4" s="137" t="s">
        <v>48</v>
      </c>
    </row>
    <row r="5" ht="23.25" customHeight="1" spans="1:4">
      <c r="A5" s="161" t="s">
        <v>49</v>
      </c>
      <c r="B5" s="162"/>
      <c r="C5" s="161" t="s">
        <v>50</v>
      </c>
      <c r="D5" s="162"/>
    </row>
    <row r="6" ht="24" customHeight="1" spans="1:4">
      <c r="A6" s="161" t="s">
        <v>4</v>
      </c>
      <c r="B6" s="161" t="s">
        <v>51</v>
      </c>
      <c r="C6" s="161" t="s">
        <v>52</v>
      </c>
      <c r="D6" s="161" t="s">
        <v>51</v>
      </c>
    </row>
    <row r="7" ht="17.25" customHeight="1" spans="1:4">
      <c r="A7" s="163" t="s">
        <v>6</v>
      </c>
      <c r="B7" s="77">
        <v>46518888.97</v>
      </c>
      <c r="C7" s="163" t="s">
        <v>7</v>
      </c>
      <c r="D7" s="77"/>
    </row>
    <row r="8" ht="17.25" customHeight="1" spans="1:4">
      <c r="A8" s="163" t="s">
        <v>8</v>
      </c>
      <c r="B8" s="77"/>
      <c r="C8" s="163" t="s">
        <v>9</v>
      </c>
      <c r="D8" s="77"/>
    </row>
    <row r="9" ht="17.25" customHeight="1" spans="1:4">
      <c r="A9" s="163" t="s">
        <v>10</v>
      </c>
      <c r="B9" s="77"/>
      <c r="C9" s="194" t="s">
        <v>11</v>
      </c>
      <c r="D9" s="77"/>
    </row>
    <row r="10" ht="17.25" customHeight="1" spans="1:4">
      <c r="A10" s="163" t="s">
        <v>12</v>
      </c>
      <c r="B10" s="77"/>
      <c r="C10" s="194" t="s">
        <v>13</v>
      </c>
      <c r="D10" s="77"/>
    </row>
    <row r="11" ht="17.25" customHeight="1" spans="1:4">
      <c r="A11" s="163" t="s">
        <v>53</v>
      </c>
      <c r="B11" s="77"/>
      <c r="C11" s="194" t="s">
        <v>15</v>
      </c>
      <c r="D11" s="77"/>
    </row>
    <row r="12" ht="17.25" customHeight="1" spans="1:4">
      <c r="A12" s="163" t="s">
        <v>54</v>
      </c>
      <c r="B12" s="77"/>
      <c r="C12" s="194" t="s">
        <v>17</v>
      </c>
      <c r="D12" s="77"/>
    </row>
    <row r="13" ht="17.25" customHeight="1" spans="1:4">
      <c r="A13" s="163" t="s">
        <v>55</v>
      </c>
      <c r="B13" s="77"/>
      <c r="C13" s="31" t="s">
        <v>19</v>
      </c>
      <c r="D13" s="77"/>
    </row>
    <row r="14" ht="17.25" customHeight="1" spans="1:4">
      <c r="A14" s="163" t="s">
        <v>56</v>
      </c>
      <c r="B14" s="77"/>
      <c r="C14" s="31" t="s">
        <v>21</v>
      </c>
      <c r="D14" s="77">
        <v>46049165.28</v>
      </c>
    </row>
    <row r="15" ht="17.25" customHeight="1" spans="1:4">
      <c r="A15" s="163" t="s">
        <v>57</v>
      </c>
      <c r="B15" s="77"/>
      <c r="C15" s="31" t="s">
        <v>23</v>
      </c>
      <c r="D15" s="77">
        <v>260982.69</v>
      </c>
    </row>
    <row r="16" ht="17.25" customHeight="1" spans="1:4">
      <c r="A16" s="163" t="s">
        <v>58</v>
      </c>
      <c r="B16" s="77"/>
      <c r="C16" s="31" t="s">
        <v>25</v>
      </c>
      <c r="D16" s="77"/>
    </row>
    <row r="17" ht="17.25" customHeight="1" spans="1:4">
      <c r="A17" s="142"/>
      <c r="B17" s="77"/>
      <c r="C17" s="31" t="s">
        <v>26</v>
      </c>
      <c r="D17" s="77"/>
    </row>
    <row r="18" ht="17.25" customHeight="1" spans="1:4">
      <c r="A18" s="164"/>
      <c r="B18" s="77"/>
      <c r="C18" s="31" t="s">
        <v>27</v>
      </c>
      <c r="D18" s="77"/>
    </row>
    <row r="19" ht="17.25" customHeight="1" spans="1:4">
      <c r="A19" s="164"/>
      <c r="B19" s="77"/>
      <c r="C19" s="31" t="s">
        <v>28</v>
      </c>
      <c r="D19" s="77"/>
    </row>
    <row r="20" ht="17.25" customHeight="1" spans="1:4">
      <c r="A20" s="164"/>
      <c r="B20" s="77"/>
      <c r="C20" s="31" t="s">
        <v>29</v>
      </c>
      <c r="D20" s="77"/>
    </row>
    <row r="21" ht="17.25" customHeight="1" spans="1:4">
      <c r="A21" s="164"/>
      <c r="B21" s="77"/>
      <c r="C21" s="31" t="s">
        <v>30</v>
      </c>
      <c r="D21" s="77"/>
    </row>
    <row r="22" ht="17.25" customHeight="1" spans="1:4">
      <c r="A22" s="164"/>
      <c r="B22" s="77"/>
      <c r="C22" s="31" t="s">
        <v>31</v>
      </c>
      <c r="D22" s="77"/>
    </row>
    <row r="23" ht="17.25" customHeight="1" spans="1:4">
      <c r="A23" s="164"/>
      <c r="B23" s="77"/>
      <c r="C23" s="31" t="s">
        <v>32</v>
      </c>
      <c r="D23" s="77"/>
    </row>
    <row r="24" ht="17.25" customHeight="1" spans="1:4">
      <c r="A24" s="164"/>
      <c r="B24" s="77"/>
      <c r="C24" s="31" t="s">
        <v>33</v>
      </c>
      <c r="D24" s="77"/>
    </row>
    <row r="25" ht="17.25" customHeight="1" spans="1:4">
      <c r="A25" s="164"/>
      <c r="B25" s="77"/>
      <c r="C25" s="31" t="s">
        <v>34</v>
      </c>
      <c r="D25" s="77">
        <v>208741</v>
      </c>
    </row>
    <row r="26" ht="17.25" customHeight="1" spans="1:4">
      <c r="A26" s="164"/>
      <c r="B26" s="77"/>
      <c r="C26" s="31" t="s">
        <v>35</v>
      </c>
      <c r="D26" s="77"/>
    </row>
    <row r="27" ht="17.25" customHeight="1" spans="1:4">
      <c r="A27" s="164"/>
      <c r="B27" s="77"/>
      <c r="C27" s="142" t="s">
        <v>36</v>
      </c>
      <c r="D27" s="77"/>
    </row>
    <row r="28" ht="17.25" customHeight="1" spans="1:4">
      <c r="A28" s="164"/>
      <c r="B28" s="77"/>
      <c r="C28" s="31" t="s">
        <v>37</v>
      </c>
      <c r="D28" s="77"/>
    </row>
    <row r="29" ht="16.5" customHeight="1" spans="1:4">
      <c r="A29" s="164"/>
      <c r="B29" s="77"/>
      <c r="C29" s="31" t="s">
        <v>38</v>
      </c>
      <c r="D29" s="77"/>
    </row>
    <row r="30" ht="16.5" customHeight="1" spans="1:4">
      <c r="A30" s="164"/>
      <c r="B30" s="77"/>
      <c r="C30" s="142" t="s">
        <v>39</v>
      </c>
      <c r="D30" s="77"/>
    </row>
    <row r="31" ht="17.25" customHeight="1" spans="1:4">
      <c r="A31" s="164"/>
      <c r="B31" s="77"/>
      <c r="C31" s="142" t="s">
        <v>40</v>
      </c>
      <c r="D31" s="77"/>
    </row>
    <row r="32" ht="17.25" customHeight="1" spans="1:4">
      <c r="A32" s="164"/>
      <c r="B32" s="77"/>
      <c r="C32" s="31" t="s">
        <v>59</v>
      </c>
      <c r="D32" s="77"/>
    </row>
    <row r="33" ht="16.5" customHeight="1" spans="1:4">
      <c r="A33" s="164" t="s">
        <v>45</v>
      </c>
      <c r="B33" s="77">
        <v>46518888.97</v>
      </c>
      <c r="C33" s="164" t="s">
        <v>46</v>
      </c>
      <c r="D33" s="77">
        <v>46518888.97</v>
      </c>
    </row>
    <row r="34" ht="16.5" customHeight="1" spans="1:4">
      <c r="A34" s="142" t="s">
        <v>60</v>
      </c>
      <c r="B34" s="77"/>
      <c r="C34" s="142" t="s">
        <v>61</v>
      </c>
      <c r="D34" s="77"/>
    </row>
    <row r="35" ht="16.5" customHeight="1" spans="1:4">
      <c r="A35" s="31" t="s">
        <v>62</v>
      </c>
      <c r="B35" s="77"/>
      <c r="C35" s="31" t="s">
        <v>62</v>
      </c>
      <c r="D35" s="77"/>
    </row>
    <row r="36" ht="16.5" customHeight="1" spans="1:4">
      <c r="A36" s="31" t="s">
        <v>63</v>
      </c>
      <c r="B36" s="77"/>
      <c r="C36" s="31" t="s">
        <v>64</v>
      </c>
      <c r="D36" s="77"/>
    </row>
    <row r="37" ht="16.5" customHeight="1" spans="1:4">
      <c r="A37" s="165" t="s">
        <v>65</v>
      </c>
      <c r="B37" s="77">
        <v>46518888.97</v>
      </c>
      <c r="C37" s="165" t="s">
        <v>66</v>
      </c>
      <c r="D37" s="77">
        <v>46518888.97</v>
      </c>
    </row>
    <row r="39" customHeight="1" spans="9:9">
      <c r="I39">
        <v>46518888.97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9"/>
  <sheetViews>
    <sheetView showGridLines="0" showZeros="0" workbookViewId="0">
      <pane ySplit="1" topLeftCell="A2" activePane="bottomLeft" state="frozen"/>
      <selection/>
      <selection pane="bottomLeft" activeCell="I22" sqref="I22:J2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67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"单位名称："&amp;"宜良县社会保险中心"</f>
        <v>单位名称：宜良县社会保险中心</v>
      </c>
      <c r="S4" s="45" t="s">
        <v>48</v>
      </c>
    </row>
    <row r="5" ht="21.75" customHeight="1" spans="1:19">
      <c r="A5" s="181" t="s">
        <v>68</v>
      </c>
      <c r="B5" s="182" t="s">
        <v>69</v>
      </c>
      <c r="C5" s="182" t="s">
        <v>70</v>
      </c>
      <c r="D5" s="183" t="s">
        <v>71</v>
      </c>
      <c r="E5" s="183"/>
      <c r="F5" s="183"/>
      <c r="G5" s="183"/>
      <c r="H5" s="183"/>
      <c r="I5" s="128"/>
      <c r="J5" s="183"/>
      <c r="K5" s="183"/>
      <c r="L5" s="183"/>
      <c r="M5" s="183"/>
      <c r="N5" s="189"/>
      <c r="O5" s="183" t="s">
        <v>60</v>
      </c>
      <c r="P5" s="183"/>
      <c r="Q5" s="183"/>
      <c r="R5" s="183"/>
      <c r="S5" s="189"/>
    </row>
    <row r="6" ht="27" customHeight="1" spans="1:19">
      <c r="A6" s="184"/>
      <c r="B6" s="185"/>
      <c r="C6" s="185"/>
      <c r="D6" s="185" t="s">
        <v>72</v>
      </c>
      <c r="E6" s="185" t="s">
        <v>73</v>
      </c>
      <c r="F6" s="185" t="s">
        <v>74</v>
      </c>
      <c r="G6" s="185" t="s">
        <v>75</v>
      </c>
      <c r="H6" s="185" t="s">
        <v>76</v>
      </c>
      <c r="I6" s="190" t="s">
        <v>77</v>
      </c>
      <c r="J6" s="191"/>
      <c r="K6" s="191"/>
      <c r="L6" s="191"/>
      <c r="M6" s="191"/>
      <c r="N6" s="192"/>
      <c r="O6" s="185" t="s">
        <v>72</v>
      </c>
      <c r="P6" s="185" t="s">
        <v>73</v>
      </c>
      <c r="Q6" s="185" t="s">
        <v>74</v>
      </c>
      <c r="R6" s="185" t="s">
        <v>75</v>
      </c>
      <c r="S6" s="185" t="s">
        <v>78</v>
      </c>
    </row>
    <row r="7" ht="30" customHeight="1" spans="1:19">
      <c r="A7" s="186"/>
      <c r="B7" s="103"/>
      <c r="C7" s="112"/>
      <c r="D7" s="112"/>
      <c r="E7" s="112"/>
      <c r="F7" s="112"/>
      <c r="G7" s="112"/>
      <c r="H7" s="112"/>
      <c r="I7" s="68" t="s">
        <v>72</v>
      </c>
      <c r="J7" s="192" t="s">
        <v>79</v>
      </c>
      <c r="K7" s="192" t="s">
        <v>80</v>
      </c>
      <c r="L7" s="192" t="s">
        <v>81</v>
      </c>
      <c r="M7" s="192" t="s">
        <v>82</v>
      </c>
      <c r="N7" s="192" t="s">
        <v>83</v>
      </c>
      <c r="O7" s="193"/>
      <c r="P7" s="193"/>
      <c r="Q7" s="193"/>
      <c r="R7" s="193"/>
      <c r="S7" s="112"/>
    </row>
    <row r="8" ht="15" customHeight="1" spans="1:19">
      <c r="A8" s="187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7">
        <v>7</v>
      </c>
      <c r="H8" s="187">
        <v>8</v>
      </c>
      <c r="I8" s="68">
        <v>9</v>
      </c>
      <c r="J8" s="187">
        <v>10</v>
      </c>
      <c r="K8" s="187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</row>
    <row r="9" ht="18" customHeight="1" spans="1:19">
      <c r="A9" s="21" t="s">
        <v>84</v>
      </c>
      <c r="B9" s="21" t="s">
        <v>85</v>
      </c>
      <c r="C9" s="77">
        <v>46518888.97</v>
      </c>
      <c r="D9" s="77">
        <v>46518888.97</v>
      </c>
      <c r="E9" s="77">
        <v>46518888.97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70</v>
      </c>
      <c r="B10" s="188"/>
      <c r="C10" s="77">
        <v>46518888.97</v>
      </c>
      <c r="D10" s="77">
        <v>46518888.97</v>
      </c>
      <c r="E10" s="77">
        <v>46518888.97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39" customHeight="1" spans="9:9">
      <c r="I39">
        <v>46518888.97</v>
      </c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9"/>
  <sheetViews>
    <sheetView showGridLines="0" showZeros="0" topLeftCell="C1" workbookViewId="0">
      <pane ySplit="1" topLeftCell="A2" activePane="bottomLeft" state="frozen"/>
      <selection/>
      <selection pane="bottomLeft" activeCell="I25" sqref="I2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86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"单位名称："&amp;"宜良县社会保险中心"</f>
        <v>单位名称：宜良县社会保险中心</v>
      </c>
      <c r="O4" s="45" t="s">
        <v>48</v>
      </c>
    </row>
    <row r="5" ht="27" customHeight="1" spans="1:15">
      <c r="A5" s="167" t="s">
        <v>87</v>
      </c>
      <c r="B5" s="167" t="s">
        <v>88</v>
      </c>
      <c r="C5" s="167" t="s">
        <v>70</v>
      </c>
      <c r="D5" s="168" t="s">
        <v>73</v>
      </c>
      <c r="E5" s="169"/>
      <c r="F5" s="170"/>
      <c r="G5" s="171" t="s">
        <v>74</v>
      </c>
      <c r="H5" s="171" t="s">
        <v>75</v>
      </c>
      <c r="I5" s="171" t="s">
        <v>89</v>
      </c>
      <c r="J5" s="168" t="s">
        <v>77</v>
      </c>
      <c r="K5" s="169"/>
      <c r="L5" s="169"/>
      <c r="M5" s="169"/>
      <c r="N5" s="178"/>
      <c r="O5" s="179"/>
    </row>
    <row r="6" ht="42" customHeight="1" spans="1:15">
      <c r="A6" s="172"/>
      <c r="B6" s="172"/>
      <c r="C6" s="173"/>
      <c r="D6" s="174" t="s">
        <v>72</v>
      </c>
      <c r="E6" s="174" t="s">
        <v>90</v>
      </c>
      <c r="F6" s="174" t="s">
        <v>91</v>
      </c>
      <c r="G6" s="173"/>
      <c r="H6" s="173"/>
      <c r="I6" s="180"/>
      <c r="J6" s="174" t="s">
        <v>72</v>
      </c>
      <c r="K6" s="161" t="s">
        <v>92</v>
      </c>
      <c r="L6" s="161" t="s">
        <v>93</v>
      </c>
      <c r="M6" s="161" t="s">
        <v>94</v>
      </c>
      <c r="N6" s="161" t="s">
        <v>95</v>
      </c>
      <c r="O6" s="161" t="s">
        <v>96</v>
      </c>
    </row>
    <row r="7" ht="18" customHeight="1" spans="1:15">
      <c r="A7" s="51" t="s">
        <v>97</v>
      </c>
      <c r="B7" s="51" t="s">
        <v>98</v>
      </c>
      <c r="C7" s="51" t="s">
        <v>99</v>
      </c>
      <c r="D7" s="54" t="s">
        <v>100</v>
      </c>
      <c r="E7" s="54" t="s">
        <v>101</v>
      </c>
      <c r="F7" s="54" t="s">
        <v>102</v>
      </c>
      <c r="G7" s="54" t="s">
        <v>103</v>
      </c>
      <c r="H7" s="54" t="s">
        <v>104</v>
      </c>
      <c r="I7" s="54" t="s">
        <v>105</v>
      </c>
      <c r="J7" s="54" t="s">
        <v>106</v>
      </c>
      <c r="K7" s="54" t="s">
        <v>107</v>
      </c>
      <c r="L7" s="54" t="s">
        <v>108</v>
      </c>
      <c r="M7" s="54" t="s">
        <v>109</v>
      </c>
      <c r="N7" s="51" t="s">
        <v>110</v>
      </c>
      <c r="O7" s="54" t="s">
        <v>111</v>
      </c>
    </row>
    <row r="8" ht="21" customHeight="1" spans="1:15">
      <c r="A8" s="55" t="s">
        <v>112</v>
      </c>
      <c r="B8" s="55" t="s">
        <v>113</v>
      </c>
      <c r="C8" s="77">
        <v>46049165.28</v>
      </c>
      <c r="D8" s="77">
        <v>46049165.28</v>
      </c>
      <c r="E8" s="77">
        <v>46049165.28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5" t="s">
        <v>114</v>
      </c>
      <c r="B9" s="175" t="s">
        <v>115</v>
      </c>
      <c r="C9" s="77">
        <v>2142568</v>
      </c>
      <c r="D9" s="77">
        <v>2142568</v>
      </c>
      <c r="E9" s="77">
        <v>2142568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6" t="s">
        <v>116</v>
      </c>
      <c r="B10" s="176" t="s">
        <v>117</v>
      </c>
      <c r="C10" s="77">
        <v>2142568</v>
      </c>
      <c r="D10" s="77">
        <v>2142568</v>
      </c>
      <c r="E10" s="77">
        <v>2142568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5" t="s">
        <v>118</v>
      </c>
      <c r="B11" s="175" t="s">
        <v>119</v>
      </c>
      <c r="C11" s="77">
        <v>43906597.28</v>
      </c>
      <c r="D11" s="77">
        <v>43906597.28</v>
      </c>
      <c r="E11" s="77">
        <v>43906597.28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6" t="s">
        <v>120</v>
      </c>
      <c r="B12" s="176" t="s">
        <v>121</v>
      </c>
      <c r="C12" s="77">
        <v>72000</v>
      </c>
      <c r="D12" s="77">
        <v>72000</v>
      </c>
      <c r="E12" s="77">
        <v>72000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122</v>
      </c>
      <c r="B13" s="176" t="s">
        <v>123</v>
      </c>
      <c r="C13" s="77">
        <v>278321.28</v>
      </c>
      <c r="D13" s="77">
        <v>278321.28</v>
      </c>
      <c r="E13" s="77">
        <v>278321.28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124</v>
      </c>
      <c r="B14" s="176" t="s">
        <v>125</v>
      </c>
      <c r="C14" s="77">
        <v>240000</v>
      </c>
      <c r="D14" s="77">
        <v>240000</v>
      </c>
      <c r="E14" s="77">
        <v>240000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6" t="s">
        <v>126</v>
      </c>
      <c r="B15" s="176" t="s">
        <v>127</v>
      </c>
      <c r="C15" s="77">
        <v>43316276</v>
      </c>
      <c r="D15" s="77">
        <v>43316276</v>
      </c>
      <c r="E15" s="77">
        <v>43316276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128</v>
      </c>
      <c r="B16" s="55" t="s">
        <v>129</v>
      </c>
      <c r="C16" s="77">
        <v>260982.69</v>
      </c>
      <c r="D16" s="77">
        <v>260982.69</v>
      </c>
      <c r="E16" s="77">
        <v>260982.69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130</v>
      </c>
      <c r="B17" s="175" t="s">
        <v>131</v>
      </c>
      <c r="C17" s="77">
        <v>260982.69</v>
      </c>
      <c r="D17" s="77">
        <v>260982.69</v>
      </c>
      <c r="E17" s="77">
        <v>260982.69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132</v>
      </c>
      <c r="B18" s="176" t="s">
        <v>133</v>
      </c>
      <c r="C18" s="77">
        <v>148278.13</v>
      </c>
      <c r="D18" s="77">
        <v>148278.13</v>
      </c>
      <c r="E18" s="77">
        <v>148278.13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134</v>
      </c>
      <c r="B19" s="176" t="s">
        <v>135</v>
      </c>
      <c r="C19" s="77">
        <v>105664.56</v>
      </c>
      <c r="D19" s="77">
        <v>105664.56</v>
      </c>
      <c r="E19" s="77">
        <v>105664.56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136</v>
      </c>
      <c r="B20" s="176" t="s">
        <v>137</v>
      </c>
      <c r="C20" s="77">
        <v>7040</v>
      </c>
      <c r="D20" s="77">
        <v>7040</v>
      </c>
      <c r="E20" s="77">
        <v>7040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138</v>
      </c>
      <c r="B21" s="55" t="s">
        <v>139</v>
      </c>
      <c r="C21" s="77">
        <v>208741</v>
      </c>
      <c r="D21" s="77">
        <v>208741</v>
      </c>
      <c r="E21" s="77">
        <v>208741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5" t="s">
        <v>140</v>
      </c>
      <c r="B22" s="175" t="s">
        <v>141</v>
      </c>
      <c r="C22" s="77">
        <v>208741</v>
      </c>
      <c r="D22" s="77">
        <v>208741</v>
      </c>
      <c r="E22" s="77">
        <v>208741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6" t="s">
        <v>142</v>
      </c>
      <c r="B23" s="176" t="s">
        <v>143</v>
      </c>
      <c r="C23" s="77">
        <v>208741</v>
      </c>
      <c r="D23" s="77">
        <v>208741</v>
      </c>
      <c r="E23" s="77">
        <v>208741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7" t="s">
        <v>70</v>
      </c>
      <c r="B24" s="34"/>
      <c r="C24" s="77">
        <v>46518888.97</v>
      </c>
      <c r="D24" s="77">
        <v>46518888.97</v>
      </c>
      <c r="E24" s="77">
        <v>46518888.97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39" customHeight="1" spans="9:9">
      <c r="I39">
        <v>46518888.97</v>
      </c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9"/>
  <sheetViews>
    <sheetView showGridLines="0" showZeros="0" workbookViewId="0">
      <pane ySplit="1" topLeftCell="A3" activePane="bottomLeft" state="frozen"/>
      <selection/>
      <selection pane="bottomLeft" activeCell="H20" sqref="H20:K28"/>
    </sheetView>
  </sheetViews>
  <sheetFormatPr defaultColWidth="8.575" defaultRowHeight="12.75" customHeight="1"/>
  <cols>
    <col min="1" max="4" width="35.575" customWidth="1"/>
    <col min="9" max="9" width="12.625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144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"单位名称："&amp;"宜良县社会保险中心"</f>
        <v>单位名称：宜良县社会保险中心</v>
      </c>
      <c r="B4" s="160"/>
      <c r="D4" s="45" t="s">
        <v>48</v>
      </c>
    </row>
    <row r="5" ht="17.25" customHeight="1" spans="1:4">
      <c r="A5" s="161" t="s">
        <v>49</v>
      </c>
      <c r="B5" s="162"/>
      <c r="C5" s="161" t="s">
        <v>50</v>
      </c>
      <c r="D5" s="162"/>
    </row>
    <row r="6" ht="18.75" customHeight="1" spans="1:4">
      <c r="A6" s="161" t="s">
        <v>4</v>
      </c>
      <c r="B6" s="161" t="s">
        <v>51</v>
      </c>
      <c r="C6" s="161" t="s">
        <v>52</v>
      </c>
      <c r="D6" s="161" t="s">
        <v>51</v>
      </c>
    </row>
    <row r="7" ht="16.5" customHeight="1" spans="1:4">
      <c r="A7" s="163" t="s">
        <v>145</v>
      </c>
      <c r="B7" s="77">
        <v>46518888.97</v>
      </c>
      <c r="C7" s="163" t="s">
        <v>146</v>
      </c>
      <c r="D7" s="77">
        <v>46518888.97</v>
      </c>
    </row>
    <row r="8" ht="16.5" customHeight="1" spans="1:4">
      <c r="A8" s="163" t="s">
        <v>147</v>
      </c>
      <c r="B8" s="77">
        <v>46518888.97</v>
      </c>
      <c r="C8" s="163" t="s">
        <v>148</v>
      </c>
      <c r="D8" s="77"/>
    </row>
    <row r="9" ht="16.5" customHeight="1" spans="1:4">
      <c r="A9" s="163" t="s">
        <v>149</v>
      </c>
      <c r="B9" s="77"/>
      <c r="C9" s="163" t="s">
        <v>150</v>
      </c>
      <c r="D9" s="77"/>
    </row>
    <row r="10" ht="16.5" customHeight="1" spans="1:4">
      <c r="A10" s="163" t="s">
        <v>151</v>
      </c>
      <c r="B10" s="77"/>
      <c r="C10" s="163" t="s">
        <v>152</v>
      </c>
      <c r="D10" s="77"/>
    </row>
    <row r="11" ht="16.5" customHeight="1" spans="1:4">
      <c r="A11" s="163" t="s">
        <v>153</v>
      </c>
      <c r="B11" s="77"/>
      <c r="C11" s="163" t="s">
        <v>154</v>
      </c>
      <c r="D11" s="77"/>
    </row>
    <row r="12" ht="16.5" customHeight="1" spans="1:4">
      <c r="A12" s="163" t="s">
        <v>147</v>
      </c>
      <c r="B12" s="77"/>
      <c r="C12" s="163" t="s">
        <v>155</v>
      </c>
      <c r="D12" s="77"/>
    </row>
    <row r="13" ht="16.5" customHeight="1" spans="1:4">
      <c r="A13" s="142" t="s">
        <v>149</v>
      </c>
      <c r="B13" s="77"/>
      <c r="C13" s="67" t="s">
        <v>156</v>
      </c>
      <c r="D13" s="77"/>
    </row>
    <row r="14" ht="16.5" customHeight="1" spans="1:4">
      <c r="A14" s="142" t="s">
        <v>151</v>
      </c>
      <c r="B14" s="77"/>
      <c r="C14" s="67" t="s">
        <v>157</v>
      </c>
      <c r="D14" s="77"/>
    </row>
    <row r="15" ht="16.5" customHeight="1" spans="1:4">
      <c r="A15" s="164"/>
      <c r="B15" s="77"/>
      <c r="C15" s="67" t="s">
        <v>158</v>
      </c>
      <c r="D15" s="77">
        <v>46049165.28</v>
      </c>
    </row>
    <row r="16" ht="16.5" customHeight="1" spans="1:4">
      <c r="A16" s="164"/>
      <c r="B16" s="77"/>
      <c r="C16" s="67" t="s">
        <v>159</v>
      </c>
      <c r="D16" s="77">
        <v>260982.69</v>
      </c>
    </row>
    <row r="17" ht="16.5" customHeight="1" spans="1:4">
      <c r="A17" s="164"/>
      <c r="B17" s="77"/>
      <c r="C17" s="67" t="s">
        <v>160</v>
      </c>
      <c r="D17" s="77"/>
    </row>
    <row r="18" ht="16.5" customHeight="1" spans="1:4">
      <c r="A18" s="164"/>
      <c r="B18" s="77"/>
      <c r="C18" s="67" t="s">
        <v>161</v>
      </c>
      <c r="D18" s="77"/>
    </row>
    <row r="19" ht="16.5" customHeight="1" spans="1:4">
      <c r="A19" s="164"/>
      <c r="B19" s="77"/>
      <c r="C19" s="67" t="s">
        <v>162</v>
      </c>
      <c r="D19" s="77"/>
    </row>
    <row r="20" ht="16.5" customHeight="1" spans="1:4">
      <c r="A20" s="164"/>
      <c r="B20" s="77"/>
      <c r="C20" s="67" t="s">
        <v>163</v>
      </c>
      <c r="D20" s="77"/>
    </row>
    <row r="21" ht="16.5" customHeight="1" spans="1:4">
      <c r="A21" s="164"/>
      <c r="B21" s="77"/>
      <c r="C21" s="67" t="s">
        <v>164</v>
      </c>
      <c r="D21" s="77"/>
    </row>
    <row r="22" ht="16.5" customHeight="1" spans="1:4">
      <c r="A22" s="164"/>
      <c r="B22" s="77"/>
      <c r="C22" s="67" t="s">
        <v>165</v>
      </c>
      <c r="D22" s="77"/>
    </row>
    <row r="23" ht="16.5" customHeight="1" spans="1:4">
      <c r="A23" s="164"/>
      <c r="B23" s="77"/>
      <c r="C23" s="67" t="s">
        <v>166</v>
      </c>
      <c r="D23" s="77"/>
    </row>
    <row r="24" ht="16.5" customHeight="1" spans="1:4">
      <c r="A24" s="164"/>
      <c r="B24" s="77"/>
      <c r="C24" s="67" t="s">
        <v>167</v>
      </c>
      <c r="D24" s="77"/>
    </row>
    <row r="25" ht="16.5" customHeight="1" spans="1:4">
      <c r="A25" s="164"/>
      <c r="B25" s="77"/>
      <c r="C25" s="67" t="s">
        <v>168</v>
      </c>
      <c r="D25" s="77"/>
    </row>
    <row r="26" ht="16.5" customHeight="1" spans="1:4">
      <c r="A26" s="164"/>
      <c r="B26" s="77"/>
      <c r="C26" s="67" t="s">
        <v>169</v>
      </c>
      <c r="D26" s="77">
        <v>208741</v>
      </c>
    </row>
    <row r="27" ht="16.5" customHeight="1" spans="1:4">
      <c r="A27" s="164"/>
      <c r="B27" s="77"/>
      <c r="C27" s="67" t="s">
        <v>170</v>
      </c>
      <c r="D27" s="77"/>
    </row>
    <row r="28" ht="16.5" customHeight="1" spans="1:4">
      <c r="A28" s="164"/>
      <c r="B28" s="77"/>
      <c r="C28" s="67" t="s">
        <v>171</v>
      </c>
      <c r="D28" s="77"/>
    </row>
    <row r="29" ht="16.5" customHeight="1" spans="1:4">
      <c r="A29" s="164"/>
      <c r="B29" s="77"/>
      <c r="C29" s="67" t="s">
        <v>172</v>
      </c>
      <c r="D29" s="77"/>
    </row>
    <row r="30" ht="16.5" customHeight="1" spans="1:4">
      <c r="A30" s="164"/>
      <c r="B30" s="77"/>
      <c r="C30" s="67" t="s">
        <v>173</v>
      </c>
      <c r="D30" s="77"/>
    </row>
    <row r="31" ht="16.5" customHeight="1" spans="1:4">
      <c r="A31" s="164"/>
      <c r="B31" s="77"/>
      <c r="C31" s="67" t="s">
        <v>174</v>
      </c>
      <c r="D31" s="77"/>
    </row>
    <row r="32" ht="16.5" customHeight="1" spans="1:4">
      <c r="A32" s="164"/>
      <c r="B32" s="77"/>
      <c r="C32" s="142" t="s">
        <v>175</v>
      </c>
      <c r="D32" s="77"/>
    </row>
    <row r="33" ht="16.5" customHeight="1" spans="1:4">
      <c r="A33" s="164"/>
      <c r="B33" s="77"/>
      <c r="C33" s="142" t="s">
        <v>176</v>
      </c>
      <c r="D33" s="77"/>
    </row>
    <row r="34" ht="16.5" customHeight="1" spans="1:4">
      <c r="A34" s="164"/>
      <c r="B34" s="77"/>
      <c r="C34" s="29" t="s">
        <v>177</v>
      </c>
      <c r="D34" s="77"/>
    </row>
    <row r="35" ht="15" customHeight="1" spans="1:4">
      <c r="A35" s="165" t="s">
        <v>65</v>
      </c>
      <c r="B35" s="166">
        <v>46518888.97</v>
      </c>
      <c r="C35" s="165" t="s">
        <v>66</v>
      </c>
      <c r="D35" s="166">
        <v>46518888.97</v>
      </c>
    </row>
    <row r="39" customHeight="1" spans="9:9">
      <c r="I39">
        <v>46518888.97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9"/>
  <sheetViews>
    <sheetView showZeros="0" workbookViewId="0">
      <pane ySplit="1" topLeftCell="A7" activePane="bottomLeft" state="frozen"/>
      <selection/>
      <selection pane="bottomLeft" activeCell="I22" sqref="I22:J27"/>
    </sheetView>
  </sheetViews>
  <sheetFormatPr defaultColWidth="9.14166666666667" defaultRowHeight="14.25" customHeight="1"/>
  <cols>
    <col min="1" max="1" width="20.1416666666667" customWidth="1"/>
    <col min="2" max="2" width="44" customWidth="1"/>
    <col min="3" max="7" width="24.1416666666667" customWidth="1"/>
    <col min="9" max="9" width="12.625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7" t="s">
        <v>178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"单位名称："&amp;"宜良县社会保险中心"</f>
        <v>单位名称：宜良县社会保险中心</v>
      </c>
      <c r="F4" s="118"/>
      <c r="G4" s="137" t="s">
        <v>48</v>
      </c>
    </row>
    <row r="5" ht="20.25" customHeight="1" spans="1:7">
      <c r="A5" s="154" t="s">
        <v>179</v>
      </c>
      <c r="B5" s="155"/>
      <c r="C5" s="122" t="s">
        <v>70</v>
      </c>
      <c r="D5" s="145" t="s">
        <v>90</v>
      </c>
      <c r="E5" s="12"/>
      <c r="F5" s="13"/>
      <c r="G5" s="134" t="s">
        <v>91</v>
      </c>
    </row>
    <row r="6" ht="20.25" customHeight="1" spans="1:7">
      <c r="A6" s="156" t="s">
        <v>87</v>
      </c>
      <c r="B6" s="156" t="s">
        <v>88</v>
      </c>
      <c r="C6" s="19"/>
      <c r="D6" s="127" t="s">
        <v>72</v>
      </c>
      <c r="E6" s="127" t="s">
        <v>180</v>
      </c>
      <c r="F6" s="127" t="s">
        <v>181</v>
      </c>
      <c r="G6" s="136"/>
    </row>
    <row r="7" ht="15" customHeight="1" spans="1:7">
      <c r="A7" s="58" t="s">
        <v>97</v>
      </c>
      <c r="B7" s="58" t="s">
        <v>98</v>
      </c>
      <c r="C7" s="58" t="s">
        <v>99</v>
      </c>
      <c r="D7" s="58" t="s">
        <v>100</v>
      </c>
      <c r="E7" s="58" t="s">
        <v>101</v>
      </c>
      <c r="F7" s="58" t="s">
        <v>102</v>
      </c>
      <c r="G7" s="58" t="s">
        <v>103</v>
      </c>
    </row>
    <row r="8" ht="18" customHeight="1" spans="1:7">
      <c r="A8" s="29" t="s">
        <v>112</v>
      </c>
      <c r="B8" s="29" t="s">
        <v>113</v>
      </c>
      <c r="C8" s="77">
        <v>46049165.28</v>
      </c>
      <c r="D8" s="77">
        <v>46049165.28</v>
      </c>
      <c r="E8" s="77">
        <v>45824365.28</v>
      </c>
      <c r="F8" s="77">
        <v>224800</v>
      </c>
      <c r="G8" s="77"/>
    </row>
    <row r="9" ht="18" customHeight="1" spans="1:7">
      <c r="A9" s="157" t="s">
        <v>114</v>
      </c>
      <c r="B9" s="157" t="s">
        <v>115</v>
      </c>
      <c r="C9" s="77">
        <v>2142568</v>
      </c>
      <c r="D9" s="77">
        <v>2142568</v>
      </c>
      <c r="E9" s="77">
        <v>1917768</v>
      </c>
      <c r="F9" s="77">
        <v>224800</v>
      </c>
      <c r="G9" s="77"/>
    </row>
    <row r="10" ht="18" customHeight="1" spans="1:7">
      <c r="A10" s="158" t="s">
        <v>116</v>
      </c>
      <c r="B10" s="158" t="s">
        <v>117</v>
      </c>
      <c r="C10" s="77">
        <v>2142568</v>
      </c>
      <c r="D10" s="77">
        <v>2142568</v>
      </c>
      <c r="E10" s="77">
        <v>1917768</v>
      </c>
      <c r="F10" s="77">
        <v>224800</v>
      </c>
      <c r="G10" s="77"/>
    </row>
    <row r="11" ht="18" customHeight="1" spans="1:7">
      <c r="A11" s="157" t="s">
        <v>118</v>
      </c>
      <c r="B11" s="157" t="s">
        <v>119</v>
      </c>
      <c r="C11" s="77">
        <v>43906597.28</v>
      </c>
      <c r="D11" s="77">
        <v>43906597.28</v>
      </c>
      <c r="E11" s="77">
        <v>43906597.28</v>
      </c>
      <c r="F11" s="77"/>
      <c r="G11" s="77"/>
    </row>
    <row r="12" ht="18" customHeight="1" spans="1:7">
      <c r="A12" s="158" t="s">
        <v>120</v>
      </c>
      <c r="B12" s="158" t="s">
        <v>121</v>
      </c>
      <c r="C12" s="77">
        <v>72000</v>
      </c>
      <c r="D12" s="77">
        <v>72000</v>
      </c>
      <c r="E12" s="77">
        <v>72000</v>
      </c>
      <c r="F12" s="77"/>
      <c r="G12" s="77"/>
    </row>
    <row r="13" ht="18" customHeight="1" spans="1:7">
      <c r="A13" s="158" t="s">
        <v>122</v>
      </c>
      <c r="B13" s="158" t="s">
        <v>123</v>
      </c>
      <c r="C13" s="77">
        <v>278321.28</v>
      </c>
      <c r="D13" s="77">
        <v>278321.28</v>
      </c>
      <c r="E13" s="77">
        <v>278321.28</v>
      </c>
      <c r="F13" s="77"/>
      <c r="G13" s="77"/>
    </row>
    <row r="14" ht="18" customHeight="1" spans="1:7">
      <c r="A14" s="158" t="s">
        <v>124</v>
      </c>
      <c r="B14" s="158" t="s">
        <v>125</v>
      </c>
      <c r="C14" s="77">
        <v>240000</v>
      </c>
      <c r="D14" s="77">
        <v>240000</v>
      </c>
      <c r="E14" s="77">
        <v>240000</v>
      </c>
      <c r="F14" s="77"/>
      <c r="G14" s="77"/>
    </row>
    <row r="15" ht="18" customHeight="1" spans="1:7">
      <c r="A15" s="158" t="s">
        <v>126</v>
      </c>
      <c r="B15" s="158" t="s">
        <v>127</v>
      </c>
      <c r="C15" s="77">
        <v>43316276</v>
      </c>
      <c r="D15" s="77">
        <v>43316276</v>
      </c>
      <c r="E15" s="77">
        <v>43316276</v>
      </c>
      <c r="F15" s="77"/>
      <c r="G15" s="77"/>
    </row>
    <row r="16" ht="18" customHeight="1" spans="1:7">
      <c r="A16" s="29" t="s">
        <v>128</v>
      </c>
      <c r="B16" s="29" t="s">
        <v>129</v>
      </c>
      <c r="C16" s="77">
        <v>260982.69</v>
      </c>
      <c r="D16" s="77">
        <v>260982.69</v>
      </c>
      <c r="E16" s="77">
        <v>260982.69</v>
      </c>
      <c r="F16" s="77"/>
      <c r="G16" s="77"/>
    </row>
    <row r="17" ht="18" customHeight="1" spans="1:7">
      <c r="A17" s="157" t="s">
        <v>130</v>
      </c>
      <c r="B17" s="157" t="s">
        <v>131</v>
      </c>
      <c r="C17" s="77">
        <v>260982.69</v>
      </c>
      <c r="D17" s="77">
        <v>260982.69</v>
      </c>
      <c r="E17" s="77">
        <v>260982.69</v>
      </c>
      <c r="F17" s="77"/>
      <c r="G17" s="77"/>
    </row>
    <row r="18" ht="18" customHeight="1" spans="1:7">
      <c r="A18" s="158" t="s">
        <v>132</v>
      </c>
      <c r="B18" s="158" t="s">
        <v>133</v>
      </c>
      <c r="C18" s="77">
        <v>148278.13</v>
      </c>
      <c r="D18" s="77">
        <v>148278.13</v>
      </c>
      <c r="E18" s="77">
        <v>148278.13</v>
      </c>
      <c r="F18" s="77"/>
      <c r="G18" s="77"/>
    </row>
    <row r="19" ht="18" customHeight="1" spans="1:7">
      <c r="A19" s="158" t="s">
        <v>134</v>
      </c>
      <c r="B19" s="158" t="s">
        <v>135</v>
      </c>
      <c r="C19" s="77">
        <v>105664.56</v>
      </c>
      <c r="D19" s="77">
        <v>105664.56</v>
      </c>
      <c r="E19" s="77">
        <v>105664.56</v>
      </c>
      <c r="F19" s="77"/>
      <c r="G19" s="77"/>
    </row>
    <row r="20" ht="18" customHeight="1" spans="1:7">
      <c r="A20" s="158" t="s">
        <v>136</v>
      </c>
      <c r="B20" s="158" t="s">
        <v>137</v>
      </c>
      <c r="C20" s="77">
        <v>7040</v>
      </c>
      <c r="D20" s="77">
        <v>7040</v>
      </c>
      <c r="E20" s="77">
        <v>7040</v>
      </c>
      <c r="F20" s="77"/>
      <c r="G20" s="77"/>
    </row>
    <row r="21" ht="18" customHeight="1" spans="1:7">
      <c r="A21" s="29" t="s">
        <v>138</v>
      </c>
      <c r="B21" s="29" t="s">
        <v>139</v>
      </c>
      <c r="C21" s="77">
        <v>208741</v>
      </c>
      <c r="D21" s="77">
        <v>208741</v>
      </c>
      <c r="E21" s="77">
        <v>208741</v>
      </c>
      <c r="F21" s="77"/>
      <c r="G21" s="77"/>
    </row>
    <row r="22" ht="18" customHeight="1" spans="1:7">
      <c r="A22" s="157" t="s">
        <v>140</v>
      </c>
      <c r="B22" s="157" t="s">
        <v>141</v>
      </c>
      <c r="C22" s="77">
        <v>208741</v>
      </c>
      <c r="D22" s="77">
        <v>208741</v>
      </c>
      <c r="E22" s="77">
        <v>208741</v>
      </c>
      <c r="F22" s="77"/>
      <c r="G22" s="77"/>
    </row>
    <row r="23" ht="18" customHeight="1" spans="1:7">
      <c r="A23" s="158" t="s">
        <v>142</v>
      </c>
      <c r="B23" s="158" t="s">
        <v>143</v>
      </c>
      <c r="C23" s="77">
        <v>208741</v>
      </c>
      <c r="D23" s="77">
        <v>208741</v>
      </c>
      <c r="E23" s="77">
        <v>208741</v>
      </c>
      <c r="F23" s="77"/>
      <c r="G23" s="77"/>
    </row>
    <row r="24" ht="18" customHeight="1" spans="1:7">
      <c r="A24" s="76" t="s">
        <v>182</v>
      </c>
      <c r="B24" s="159" t="s">
        <v>182</v>
      </c>
      <c r="C24" s="77">
        <v>46518888.97</v>
      </c>
      <c r="D24" s="77">
        <v>46518888.97</v>
      </c>
      <c r="E24" s="77">
        <v>46294088.97</v>
      </c>
      <c r="F24" s="77">
        <v>224800</v>
      </c>
      <c r="G24" s="77"/>
    </row>
    <row r="39" customHeight="1" spans="9:9">
      <c r="I39">
        <v>46518888.97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9"/>
  <sheetViews>
    <sheetView showZeros="0" workbookViewId="0">
      <pane ySplit="1" topLeftCell="A2" activePane="bottomLeft" state="frozen"/>
      <selection/>
      <selection pane="bottomLeft" activeCell="I21" sqref="I21:J28"/>
    </sheetView>
  </sheetViews>
  <sheetFormatPr defaultColWidth="10.425" defaultRowHeight="14.25" customHeight="1"/>
  <cols>
    <col min="1" max="6" width="28.1416666666667" customWidth="1"/>
    <col min="9" max="9" width="12.625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0" t="s">
        <v>183</v>
      </c>
    </row>
    <row r="3" ht="41.25" customHeight="1" spans="1:6">
      <c r="A3" s="15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"单位名称："&amp;"宜良县社会保险中心"</f>
        <v>单位名称：宜良县社会保险中心</v>
      </c>
      <c r="B4" s="152"/>
      <c r="D4" s="42"/>
      <c r="E4" s="41"/>
      <c r="F4" s="62" t="s">
        <v>48</v>
      </c>
    </row>
    <row r="5" ht="27" customHeight="1" spans="1:6">
      <c r="A5" s="46" t="s">
        <v>184</v>
      </c>
      <c r="B5" s="46" t="s">
        <v>185</v>
      </c>
      <c r="C5" s="48" t="s">
        <v>186</v>
      </c>
      <c r="D5" s="46"/>
      <c r="E5" s="47"/>
      <c r="F5" s="46" t="s">
        <v>187</v>
      </c>
    </row>
    <row r="6" ht="28.5" customHeight="1" spans="1:6">
      <c r="A6" s="153"/>
      <c r="B6" s="50"/>
      <c r="C6" s="47" t="s">
        <v>72</v>
      </c>
      <c r="D6" s="47" t="s">
        <v>188</v>
      </c>
      <c r="E6" s="47" t="s">
        <v>189</v>
      </c>
      <c r="F6" s="49"/>
    </row>
    <row r="7" ht="17.25" customHeight="1" spans="1:6">
      <c r="A7" s="54" t="s">
        <v>97</v>
      </c>
      <c r="B7" s="54" t="s">
        <v>98</v>
      </c>
      <c r="C7" s="54" t="s">
        <v>99</v>
      </c>
      <c r="D7" s="54" t="s">
        <v>100</v>
      </c>
      <c r="E7" s="54" t="s">
        <v>101</v>
      </c>
      <c r="F7" s="54" t="s">
        <v>102</v>
      </c>
    </row>
    <row r="8" ht="17.25" customHeight="1" spans="1:6">
      <c r="A8" s="77">
        <v>5120</v>
      </c>
      <c r="B8" s="77"/>
      <c r="C8" s="77"/>
      <c r="D8" s="77"/>
      <c r="E8" s="77"/>
      <c r="F8" s="77">
        <v>5120</v>
      </c>
    </row>
    <row r="39" customHeight="1" spans="9:9">
      <c r="I39">
        <v>46518888.97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topLeftCell="M1" workbookViewId="0">
      <pane ySplit="1" topLeftCell="A2" activePane="bottomLeft" state="frozen"/>
      <selection/>
      <selection pane="bottomLeft" activeCell="I39" sqref="I39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8"/>
      <c r="E2" s="139"/>
      <c r="F2" s="139"/>
      <c r="G2" s="139"/>
      <c r="H2" s="139"/>
      <c r="I2" s="81"/>
      <c r="J2" s="81"/>
      <c r="K2" s="81"/>
      <c r="L2" s="81"/>
      <c r="M2" s="81"/>
      <c r="N2" s="81"/>
      <c r="R2" s="81"/>
      <c r="V2" s="138"/>
      <c r="X2" s="3" t="s">
        <v>190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"单位名称："&amp;"宜良县社会保险中心"</f>
        <v>单位名称：宜良县社会保险中心</v>
      </c>
      <c r="B4" s="6"/>
      <c r="C4" s="140"/>
      <c r="D4" s="140"/>
      <c r="E4" s="140"/>
      <c r="F4" s="140"/>
      <c r="G4" s="140"/>
      <c r="H4" s="140"/>
      <c r="I4" s="83"/>
      <c r="J4" s="83"/>
      <c r="K4" s="83"/>
      <c r="L4" s="83"/>
      <c r="M4" s="83"/>
      <c r="N4" s="83"/>
      <c r="O4" s="7"/>
      <c r="P4" s="7"/>
      <c r="Q4" s="7"/>
      <c r="R4" s="83"/>
      <c r="V4" s="138"/>
      <c r="X4" s="3" t="s">
        <v>48</v>
      </c>
    </row>
    <row r="5" ht="18" customHeight="1" spans="1:24">
      <c r="A5" s="9" t="s">
        <v>191</v>
      </c>
      <c r="B5" s="9" t="s">
        <v>192</v>
      </c>
      <c r="C5" s="9" t="s">
        <v>193</v>
      </c>
      <c r="D5" s="9" t="s">
        <v>194</v>
      </c>
      <c r="E5" s="9" t="s">
        <v>195</v>
      </c>
      <c r="F5" s="9" t="s">
        <v>196</v>
      </c>
      <c r="G5" s="9" t="s">
        <v>197</v>
      </c>
      <c r="H5" s="9" t="s">
        <v>198</v>
      </c>
      <c r="I5" s="145" t="s">
        <v>199</v>
      </c>
      <c r="J5" s="78" t="s">
        <v>199</v>
      </c>
      <c r="K5" s="78"/>
      <c r="L5" s="78"/>
      <c r="M5" s="78"/>
      <c r="N5" s="78"/>
      <c r="O5" s="12"/>
      <c r="P5" s="12"/>
      <c r="Q5" s="12"/>
      <c r="R5" s="99" t="s">
        <v>76</v>
      </c>
      <c r="S5" s="78" t="s">
        <v>77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200</v>
      </c>
      <c r="J6" s="145" t="s">
        <v>73</v>
      </c>
      <c r="K6" s="78"/>
      <c r="L6" s="78"/>
      <c r="M6" s="78"/>
      <c r="N6" s="79"/>
      <c r="O6" s="11" t="s">
        <v>201</v>
      </c>
      <c r="P6" s="12"/>
      <c r="Q6" s="13"/>
      <c r="R6" s="9" t="s">
        <v>76</v>
      </c>
      <c r="S6" s="145" t="s">
        <v>77</v>
      </c>
      <c r="T6" s="99" t="s">
        <v>79</v>
      </c>
      <c r="U6" s="78" t="s">
        <v>77</v>
      </c>
      <c r="V6" s="99" t="s">
        <v>81</v>
      </c>
      <c r="W6" s="99" t="s">
        <v>82</v>
      </c>
      <c r="X6" s="149" t="s">
        <v>83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6" t="s">
        <v>202</v>
      </c>
      <c r="K7" s="9" t="s">
        <v>203</v>
      </c>
      <c r="L7" s="9" t="s">
        <v>204</v>
      </c>
      <c r="M7" s="9" t="s">
        <v>205</v>
      </c>
      <c r="N7" s="9" t="s">
        <v>206</v>
      </c>
      <c r="O7" s="9" t="s">
        <v>73</v>
      </c>
      <c r="P7" s="9" t="s">
        <v>74</v>
      </c>
      <c r="Q7" s="9" t="s">
        <v>75</v>
      </c>
      <c r="R7" s="28"/>
      <c r="S7" s="9" t="s">
        <v>72</v>
      </c>
      <c r="T7" s="9" t="s">
        <v>79</v>
      </c>
      <c r="U7" s="9" t="s">
        <v>207</v>
      </c>
      <c r="V7" s="9" t="s">
        <v>81</v>
      </c>
      <c r="W7" s="9" t="s">
        <v>82</v>
      </c>
      <c r="X7" s="9" t="s">
        <v>83</v>
      </c>
    </row>
    <row r="8" ht="37.5" customHeight="1" spans="1:24">
      <c r="A8" s="141"/>
      <c r="B8" s="19"/>
      <c r="C8" s="141"/>
      <c r="D8" s="141"/>
      <c r="E8" s="141"/>
      <c r="F8" s="141"/>
      <c r="G8" s="141"/>
      <c r="H8" s="141"/>
      <c r="I8" s="141"/>
      <c r="J8" s="147" t="s">
        <v>72</v>
      </c>
      <c r="K8" s="17" t="s">
        <v>208</v>
      </c>
      <c r="L8" s="17" t="s">
        <v>204</v>
      </c>
      <c r="M8" s="17" t="s">
        <v>205</v>
      </c>
      <c r="N8" s="17" t="s">
        <v>206</v>
      </c>
      <c r="O8" s="17" t="s">
        <v>204</v>
      </c>
      <c r="P8" s="17" t="s">
        <v>205</v>
      </c>
      <c r="Q8" s="17" t="s">
        <v>206</v>
      </c>
      <c r="R8" s="17" t="s">
        <v>76</v>
      </c>
      <c r="S8" s="17" t="s">
        <v>72</v>
      </c>
      <c r="T8" s="17" t="s">
        <v>79</v>
      </c>
      <c r="U8" s="17" t="s">
        <v>207</v>
      </c>
      <c r="V8" s="17" t="s">
        <v>81</v>
      </c>
      <c r="W8" s="17" t="s">
        <v>82</v>
      </c>
      <c r="X8" s="17" t="s">
        <v>83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2" t="s">
        <v>209</v>
      </c>
      <c r="B10" s="142" t="s">
        <v>85</v>
      </c>
      <c r="C10" s="142" t="s">
        <v>210</v>
      </c>
      <c r="D10" s="142" t="s">
        <v>211</v>
      </c>
      <c r="E10" s="142" t="s">
        <v>116</v>
      </c>
      <c r="F10" s="142" t="s">
        <v>117</v>
      </c>
      <c r="G10" s="142" t="s">
        <v>212</v>
      </c>
      <c r="H10" s="142" t="s">
        <v>213</v>
      </c>
      <c r="I10" s="77">
        <v>618624</v>
      </c>
      <c r="J10" s="77">
        <v>618624</v>
      </c>
      <c r="K10" s="77"/>
      <c r="L10" s="77"/>
      <c r="M10" s="77">
        <v>618624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2" t="s">
        <v>209</v>
      </c>
      <c r="B11" s="142" t="s">
        <v>85</v>
      </c>
      <c r="C11" s="142" t="s">
        <v>210</v>
      </c>
      <c r="D11" s="142" t="s">
        <v>211</v>
      </c>
      <c r="E11" s="142" t="s">
        <v>116</v>
      </c>
      <c r="F11" s="142" t="s">
        <v>117</v>
      </c>
      <c r="G11" s="142" t="s">
        <v>214</v>
      </c>
      <c r="H11" s="142" t="s">
        <v>215</v>
      </c>
      <c r="I11" s="77">
        <v>173700</v>
      </c>
      <c r="J11" s="77">
        <v>173700</v>
      </c>
      <c r="K11" s="148"/>
      <c r="L11" s="148"/>
      <c r="M11" s="77">
        <v>173700</v>
      </c>
      <c r="N11" s="148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2" t="s">
        <v>209</v>
      </c>
      <c r="B12" s="142" t="s">
        <v>85</v>
      </c>
      <c r="C12" s="142" t="s">
        <v>210</v>
      </c>
      <c r="D12" s="142" t="s">
        <v>211</v>
      </c>
      <c r="E12" s="142" t="s">
        <v>116</v>
      </c>
      <c r="F12" s="142" t="s">
        <v>117</v>
      </c>
      <c r="G12" s="142" t="s">
        <v>214</v>
      </c>
      <c r="H12" s="142" t="s">
        <v>215</v>
      </c>
      <c r="I12" s="77">
        <v>821712</v>
      </c>
      <c r="J12" s="77">
        <v>821712</v>
      </c>
      <c r="K12" s="148"/>
      <c r="L12" s="148"/>
      <c r="M12" s="77">
        <v>821712</v>
      </c>
      <c r="N12" s="148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2" t="s">
        <v>209</v>
      </c>
      <c r="B13" s="142" t="s">
        <v>85</v>
      </c>
      <c r="C13" s="142" t="s">
        <v>210</v>
      </c>
      <c r="D13" s="142" t="s">
        <v>211</v>
      </c>
      <c r="E13" s="142" t="s">
        <v>116</v>
      </c>
      <c r="F13" s="142" t="s">
        <v>117</v>
      </c>
      <c r="G13" s="142" t="s">
        <v>216</v>
      </c>
      <c r="H13" s="142" t="s">
        <v>217</v>
      </c>
      <c r="I13" s="77">
        <v>51552</v>
      </c>
      <c r="J13" s="77">
        <v>51552</v>
      </c>
      <c r="K13" s="148"/>
      <c r="L13" s="148"/>
      <c r="M13" s="77">
        <v>51552</v>
      </c>
      <c r="N13" s="148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2" t="s">
        <v>209</v>
      </c>
      <c r="B14" s="142" t="s">
        <v>85</v>
      </c>
      <c r="C14" s="142" t="s">
        <v>218</v>
      </c>
      <c r="D14" s="142" t="s">
        <v>219</v>
      </c>
      <c r="E14" s="142" t="s">
        <v>122</v>
      </c>
      <c r="F14" s="142" t="s">
        <v>123</v>
      </c>
      <c r="G14" s="142" t="s">
        <v>220</v>
      </c>
      <c r="H14" s="142" t="s">
        <v>221</v>
      </c>
      <c r="I14" s="77">
        <v>278321.28</v>
      </c>
      <c r="J14" s="77">
        <v>278321.28</v>
      </c>
      <c r="K14" s="148"/>
      <c r="L14" s="148"/>
      <c r="M14" s="77">
        <v>278321.28</v>
      </c>
      <c r="N14" s="148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2" t="s">
        <v>209</v>
      </c>
      <c r="B15" s="142" t="s">
        <v>85</v>
      </c>
      <c r="C15" s="142" t="s">
        <v>218</v>
      </c>
      <c r="D15" s="142" t="s">
        <v>219</v>
      </c>
      <c r="E15" s="142" t="s">
        <v>124</v>
      </c>
      <c r="F15" s="142" t="s">
        <v>125</v>
      </c>
      <c r="G15" s="142" t="s">
        <v>222</v>
      </c>
      <c r="H15" s="142" t="s">
        <v>223</v>
      </c>
      <c r="I15" s="77">
        <v>240000</v>
      </c>
      <c r="J15" s="77">
        <v>240000</v>
      </c>
      <c r="K15" s="148"/>
      <c r="L15" s="148"/>
      <c r="M15" s="77">
        <v>240000</v>
      </c>
      <c r="N15" s="148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2" t="s">
        <v>209</v>
      </c>
      <c r="B16" s="142" t="s">
        <v>85</v>
      </c>
      <c r="C16" s="142" t="s">
        <v>218</v>
      </c>
      <c r="D16" s="142" t="s">
        <v>219</v>
      </c>
      <c r="E16" s="142" t="s">
        <v>132</v>
      </c>
      <c r="F16" s="142" t="s">
        <v>133</v>
      </c>
      <c r="G16" s="142" t="s">
        <v>224</v>
      </c>
      <c r="H16" s="142" t="s">
        <v>225</v>
      </c>
      <c r="I16" s="77">
        <v>2585</v>
      </c>
      <c r="J16" s="77">
        <v>2585</v>
      </c>
      <c r="K16" s="148"/>
      <c r="L16" s="148"/>
      <c r="M16" s="77">
        <v>2585</v>
      </c>
      <c r="N16" s="148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2" t="s">
        <v>209</v>
      </c>
      <c r="B17" s="142" t="s">
        <v>85</v>
      </c>
      <c r="C17" s="142" t="s">
        <v>218</v>
      </c>
      <c r="D17" s="142" t="s">
        <v>219</v>
      </c>
      <c r="E17" s="142" t="s">
        <v>132</v>
      </c>
      <c r="F17" s="142" t="s">
        <v>133</v>
      </c>
      <c r="G17" s="142" t="s">
        <v>224</v>
      </c>
      <c r="H17" s="142" t="s">
        <v>225</v>
      </c>
      <c r="I17" s="77">
        <v>137421.13</v>
      </c>
      <c r="J17" s="77">
        <v>137421.13</v>
      </c>
      <c r="K17" s="148"/>
      <c r="L17" s="148"/>
      <c r="M17" s="77">
        <v>137421.13</v>
      </c>
      <c r="N17" s="148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2" t="s">
        <v>209</v>
      </c>
      <c r="B18" s="142" t="s">
        <v>85</v>
      </c>
      <c r="C18" s="142" t="s">
        <v>218</v>
      </c>
      <c r="D18" s="142" t="s">
        <v>219</v>
      </c>
      <c r="E18" s="142" t="s">
        <v>132</v>
      </c>
      <c r="F18" s="142" t="s">
        <v>133</v>
      </c>
      <c r="G18" s="142" t="s">
        <v>224</v>
      </c>
      <c r="H18" s="142" t="s">
        <v>225</v>
      </c>
      <c r="I18" s="77">
        <v>8272</v>
      </c>
      <c r="J18" s="77">
        <v>8272</v>
      </c>
      <c r="K18" s="148"/>
      <c r="L18" s="148"/>
      <c r="M18" s="77">
        <v>8272</v>
      </c>
      <c r="N18" s="148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2" t="s">
        <v>209</v>
      </c>
      <c r="B19" s="142" t="s">
        <v>85</v>
      </c>
      <c r="C19" s="142" t="s">
        <v>218</v>
      </c>
      <c r="D19" s="142" t="s">
        <v>219</v>
      </c>
      <c r="E19" s="142" t="s">
        <v>134</v>
      </c>
      <c r="F19" s="142" t="s">
        <v>135</v>
      </c>
      <c r="G19" s="142" t="s">
        <v>226</v>
      </c>
      <c r="H19" s="142" t="s">
        <v>227</v>
      </c>
      <c r="I19" s="77">
        <v>18689.16</v>
      </c>
      <c r="J19" s="77">
        <v>18689.16</v>
      </c>
      <c r="K19" s="148"/>
      <c r="L19" s="148"/>
      <c r="M19" s="77">
        <v>18689.16</v>
      </c>
      <c r="N19" s="148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2" t="s">
        <v>209</v>
      </c>
      <c r="B20" s="142" t="s">
        <v>85</v>
      </c>
      <c r="C20" s="142" t="s">
        <v>218</v>
      </c>
      <c r="D20" s="142" t="s">
        <v>219</v>
      </c>
      <c r="E20" s="142" t="s">
        <v>134</v>
      </c>
      <c r="F20" s="142" t="s">
        <v>135</v>
      </c>
      <c r="G20" s="142" t="s">
        <v>226</v>
      </c>
      <c r="H20" s="142" t="s">
        <v>227</v>
      </c>
      <c r="I20" s="77">
        <v>86975.4</v>
      </c>
      <c r="J20" s="77">
        <v>86975.4</v>
      </c>
      <c r="K20" s="148"/>
      <c r="L20" s="148"/>
      <c r="M20" s="77">
        <v>86975.4</v>
      </c>
      <c r="N20" s="148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2" t="s">
        <v>209</v>
      </c>
      <c r="B21" s="142" t="s">
        <v>85</v>
      </c>
      <c r="C21" s="142" t="s">
        <v>218</v>
      </c>
      <c r="D21" s="142" t="s">
        <v>219</v>
      </c>
      <c r="E21" s="142" t="s">
        <v>116</v>
      </c>
      <c r="F21" s="142" t="s">
        <v>117</v>
      </c>
      <c r="G21" s="142" t="s">
        <v>228</v>
      </c>
      <c r="H21" s="142" t="s">
        <v>229</v>
      </c>
      <c r="I21" s="77">
        <v>4500</v>
      </c>
      <c r="J21" s="77">
        <v>4500</v>
      </c>
      <c r="K21" s="148"/>
      <c r="L21" s="148"/>
      <c r="M21" s="77">
        <v>4500</v>
      </c>
      <c r="N21" s="148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2" t="s">
        <v>209</v>
      </c>
      <c r="B22" s="142" t="s">
        <v>85</v>
      </c>
      <c r="C22" s="142" t="s">
        <v>218</v>
      </c>
      <c r="D22" s="142" t="s">
        <v>219</v>
      </c>
      <c r="E22" s="142" t="s">
        <v>136</v>
      </c>
      <c r="F22" s="142" t="s">
        <v>137</v>
      </c>
      <c r="G22" s="142" t="s">
        <v>228</v>
      </c>
      <c r="H22" s="142" t="s">
        <v>229</v>
      </c>
      <c r="I22" s="77">
        <v>7040</v>
      </c>
      <c r="J22" s="77">
        <v>7040</v>
      </c>
      <c r="K22" s="148"/>
      <c r="L22" s="148"/>
      <c r="M22" s="77">
        <v>7040</v>
      </c>
      <c r="N22" s="148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2" t="s">
        <v>209</v>
      </c>
      <c r="B23" s="142" t="s">
        <v>85</v>
      </c>
      <c r="C23" s="142" t="s">
        <v>230</v>
      </c>
      <c r="D23" s="142" t="s">
        <v>143</v>
      </c>
      <c r="E23" s="142" t="s">
        <v>142</v>
      </c>
      <c r="F23" s="142" t="s">
        <v>143</v>
      </c>
      <c r="G23" s="142" t="s">
        <v>231</v>
      </c>
      <c r="H23" s="142" t="s">
        <v>143</v>
      </c>
      <c r="I23" s="77">
        <v>208741</v>
      </c>
      <c r="J23" s="77">
        <v>208741</v>
      </c>
      <c r="K23" s="148"/>
      <c r="L23" s="148"/>
      <c r="M23" s="77">
        <v>208741</v>
      </c>
      <c r="N23" s="148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2" t="s">
        <v>209</v>
      </c>
      <c r="B24" s="142" t="s">
        <v>85</v>
      </c>
      <c r="C24" s="142" t="s">
        <v>232</v>
      </c>
      <c r="D24" s="142" t="s">
        <v>187</v>
      </c>
      <c r="E24" s="142" t="s">
        <v>116</v>
      </c>
      <c r="F24" s="142" t="s">
        <v>117</v>
      </c>
      <c r="G24" s="142" t="s">
        <v>233</v>
      </c>
      <c r="H24" s="142" t="s">
        <v>187</v>
      </c>
      <c r="I24" s="77">
        <v>5120</v>
      </c>
      <c r="J24" s="77">
        <v>5120</v>
      </c>
      <c r="K24" s="148"/>
      <c r="L24" s="148"/>
      <c r="M24" s="77">
        <v>5120</v>
      </c>
      <c r="N24" s="148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2" t="s">
        <v>209</v>
      </c>
      <c r="B25" s="142" t="s">
        <v>85</v>
      </c>
      <c r="C25" s="142" t="s">
        <v>234</v>
      </c>
      <c r="D25" s="142" t="s">
        <v>235</v>
      </c>
      <c r="E25" s="142" t="s">
        <v>116</v>
      </c>
      <c r="F25" s="142" t="s">
        <v>117</v>
      </c>
      <c r="G25" s="142" t="s">
        <v>236</v>
      </c>
      <c r="H25" s="142" t="s">
        <v>237</v>
      </c>
      <c r="I25" s="77">
        <v>136800</v>
      </c>
      <c r="J25" s="77">
        <v>136800</v>
      </c>
      <c r="K25" s="148"/>
      <c r="L25" s="148"/>
      <c r="M25" s="77">
        <v>136800</v>
      </c>
      <c r="N25" s="148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2" t="s">
        <v>209</v>
      </c>
      <c r="B26" s="142" t="s">
        <v>85</v>
      </c>
      <c r="C26" s="142" t="s">
        <v>238</v>
      </c>
      <c r="D26" s="142" t="s">
        <v>239</v>
      </c>
      <c r="E26" s="142" t="s">
        <v>116</v>
      </c>
      <c r="F26" s="142" t="s">
        <v>117</v>
      </c>
      <c r="G26" s="142" t="s">
        <v>240</v>
      </c>
      <c r="H26" s="142" t="s">
        <v>239</v>
      </c>
      <c r="I26" s="77">
        <v>2880</v>
      </c>
      <c r="J26" s="77">
        <v>2880</v>
      </c>
      <c r="K26" s="148"/>
      <c r="L26" s="148"/>
      <c r="M26" s="77">
        <v>2880</v>
      </c>
      <c r="N26" s="148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2" t="s">
        <v>209</v>
      </c>
      <c r="B27" s="142" t="s">
        <v>85</v>
      </c>
      <c r="C27" s="142" t="s">
        <v>241</v>
      </c>
      <c r="D27" s="142" t="s">
        <v>242</v>
      </c>
      <c r="E27" s="142" t="s">
        <v>116</v>
      </c>
      <c r="F27" s="142" t="s">
        <v>117</v>
      </c>
      <c r="G27" s="142" t="s">
        <v>243</v>
      </c>
      <c r="H27" s="142" t="s">
        <v>244</v>
      </c>
      <c r="I27" s="77">
        <v>27600</v>
      </c>
      <c r="J27" s="77">
        <v>27600</v>
      </c>
      <c r="K27" s="148"/>
      <c r="L27" s="148"/>
      <c r="M27" s="77">
        <v>27600</v>
      </c>
      <c r="N27" s="148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2" t="s">
        <v>209</v>
      </c>
      <c r="B28" s="142" t="s">
        <v>85</v>
      </c>
      <c r="C28" s="142" t="s">
        <v>241</v>
      </c>
      <c r="D28" s="142" t="s">
        <v>242</v>
      </c>
      <c r="E28" s="142" t="s">
        <v>116</v>
      </c>
      <c r="F28" s="142" t="s">
        <v>117</v>
      </c>
      <c r="G28" s="142" t="s">
        <v>245</v>
      </c>
      <c r="H28" s="142" t="s">
        <v>246</v>
      </c>
      <c r="I28" s="77">
        <v>14000</v>
      </c>
      <c r="J28" s="77">
        <v>14000</v>
      </c>
      <c r="K28" s="148"/>
      <c r="L28" s="148"/>
      <c r="M28" s="77">
        <v>14000</v>
      </c>
      <c r="N28" s="148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2" t="s">
        <v>209</v>
      </c>
      <c r="B29" s="142" t="s">
        <v>85</v>
      </c>
      <c r="C29" s="142" t="s">
        <v>241</v>
      </c>
      <c r="D29" s="142" t="s">
        <v>242</v>
      </c>
      <c r="E29" s="142" t="s">
        <v>116</v>
      </c>
      <c r="F29" s="142" t="s">
        <v>117</v>
      </c>
      <c r="G29" s="142" t="s">
        <v>247</v>
      </c>
      <c r="H29" s="142" t="s">
        <v>248</v>
      </c>
      <c r="I29" s="77">
        <v>38400</v>
      </c>
      <c r="J29" s="77">
        <v>38400</v>
      </c>
      <c r="K29" s="148"/>
      <c r="L29" s="148"/>
      <c r="M29" s="77">
        <v>38400</v>
      </c>
      <c r="N29" s="148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2" t="s">
        <v>209</v>
      </c>
      <c r="B30" s="142" t="s">
        <v>85</v>
      </c>
      <c r="C30" s="142" t="s">
        <v>249</v>
      </c>
      <c r="D30" s="142" t="s">
        <v>250</v>
      </c>
      <c r="E30" s="142" t="s">
        <v>120</v>
      </c>
      <c r="F30" s="142" t="s">
        <v>121</v>
      </c>
      <c r="G30" s="142" t="s">
        <v>251</v>
      </c>
      <c r="H30" s="142" t="s">
        <v>252</v>
      </c>
      <c r="I30" s="77">
        <v>72000</v>
      </c>
      <c r="J30" s="77">
        <v>72000</v>
      </c>
      <c r="K30" s="148"/>
      <c r="L30" s="148"/>
      <c r="M30" s="77">
        <v>72000</v>
      </c>
      <c r="N30" s="148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2" t="s">
        <v>209</v>
      </c>
      <c r="B31" s="142" t="s">
        <v>85</v>
      </c>
      <c r="C31" s="142" t="s">
        <v>253</v>
      </c>
      <c r="D31" s="142" t="s">
        <v>254</v>
      </c>
      <c r="E31" s="142" t="s">
        <v>116</v>
      </c>
      <c r="F31" s="142" t="s">
        <v>117</v>
      </c>
      <c r="G31" s="142" t="s">
        <v>216</v>
      </c>
      <c r="H31" s="142" t="s">
        <v>217</v>
      </c>
      <c r="I31" s="77">
        <v>247680</v>
      </c>
      <c r="J31" s="77">
        <v>247680</v>
      </c>
      <c r="K31" s="148"/>
      <c r="L31" s="148"/>
      <c r="M31" s="77">
        <v>247680</v>
      </c>
      <c r="N31" s="148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2" t="s">
        <v>209</v>
      </c>
      <c r="B32" s="142" t="s">
        <v>85</v>
      </c>
      <c r="C32" s="142" t="s">
        <v>255</v>
      </c>
      <c r="D32" s="142" t="s">
        <v>256</v>
      </c>
      <c r="E32" s="142" t="s">
        <v>126</v>
      </c>
      <c r="F32" s="142" t="s">
        <v>127</v>
      </c>
      <c r="G32" s="142" t="s">
        <v>257</v>
      </c>
      <c r="H32" s="142" t="s">
        <v>258</v>
      </c>
      <c r="I32" s="77">
        <v>96000</v>
      </c>
      <c r="J32" s="77">
        <v>96000</v>
      </c>
      <c r="K32" s="148"/>
      <c r="L32" s="148"/>
      <c r="M32" s="77">
        <v>96000</v>
      </c>
      <c r="N32" s="148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2" t="s">
        <v>209</v>
      </c>
      <c r="B33" s="142" t="s">
        <v>85</v>
      </c>
      <c r="C33" s="142" t="s">
        <v>255</v>
      </c>
      <c r="D33" s="142" t="s">
        <v>256</v>
      </c>
      <c r="E33" s="142" t="s">
        <v>126</v>
      </c>
      <c r="F33" s="142" t="s">
        <v>127</v>
      </c>
      <c r="G33" s="142" t="s">
        <v>257</v>
      </c>
      <c r="H33" s="142" t="s">
        <v>258</v>
      </c>
      <c r="I33" s="77">
        <v>45600</v>
      </c>
      <c r="J33" s="77">
        <v>45600</v>
      </c>
      <c r="K33" s="148"/>
      <c r="L33" s="148"/>
      <c r="M33" s="77">
        <v>45600</v>
      </c>
      <c r="N33" s="148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2" t="s">
        <v>209</v>
      </c>
      <c r="B34" s="142" t="s">
        <v>85</v>
      </c>
      <c r="C34" s="142" t="s">
        <v>255</v>
      </c>
      <c r="D34" s="142" t="s">
        <v>256</v>
      </c>
      <c r="E34" s="142" t="s">
        <v>126</v>
      </c>
      <c r="F34" s="142" t="s">
        <v>127</v>
      </c>
      <c r="G34" s="142" t="s">
        <v>251</v>
      </c>
      <c r="H34" s="142" t="s">
        <v>252</v>
      </c>
      <c r="I34" s="77">
        <v>4500000</v>
      </c>
      <c r="J34" s="77">
        <v>4500000</v>
      </c>
      <c r="K34" s="148"/>
      <c r="L34" s="148"/>
      <c r="M34" s="77">
        <v>4500000</v>
      </c>
      <c r="N34" s="148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2" t="s">
        <v>209</v>
      </c>
      <c r="B35" s="142" t="s">
        <v>85</v>
      </c>
      <c r="C35" s="142" t="s">
        <v>255</v>
      </c>
      <c r="D35" s="142" t="s">
        <v>256</v>
      </c>
      <c r="E35" s="142" t="s">
        <v>126</v>
      </c>
      <c r="F35" s="142" t="s">
        <v>127</v>
      </c>
      <c r="G35" s="142" t="s">
        <v>251</v>
      </c>
      <c r="H35" s="142" t="s">
        <v>252</v>
      </c>
      <c r="I35" s="77">
        <v>36000</v>
      </c>
      <c r="J35" s="77">
        <v>36000</v>
      </c>
      <c r="K35" s="148"/>
      <c r="L35" s="148"/>
      <c r="M35" s="77">
        <v>36000</v>
      </c>
      <c r="N35" s="148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2" t="s">
        <v>209</v>
      </c>
      <c r="B36" s="142" t="s">
        <v>85</v>
      </c>
      <c r="C36" s="142" t="s">
        <v>255</v>
      </c>
      <c r="D36" s="142" t="s">
        <v>256</v>
      </c>
      <c r="E36" s="142" t="s">
        <v>126</v>
      </c>
      <c r="F36" s="142" t="s">
        <v>127</v>
      </c>
      <c r="G36" s="142" t="s">
        <v>251</v>
      </c>
      <c r="H36" s="142" t="s">
        <v>252</v>
      </c>
      <c r="I36" s="77">
        <v>2496</v>
      </c>
      <c r="J36" s="77">
        <v>2496</v>
      </c>
      <c r="K36" s="148"/>
      <c r="L36" s="148"/>
      <c r="M36" s="77">
        <v>2496</v>
      </c>
      <c r="N36" s="148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2" t="s">
        <v>209</v>
      </c>
      <c r="B37" s="142" t="s">
        <v>85</v>
      </c>
      <c r="C37" s="142" t="s">
        <v>259</v>
      </c>
      <c r="D37" s="142" t="s">
        <v>260</v>
      </c>
      <c r="E37" s="142" t="s">
        <v>126</v>
      </c>
      <c r="F37" s="142" t="s">
        <v>127</v>
      </c>
      <c r="G37" s="142" t="s">
        <v>261</v>
      </c>
      <c r="H37" s="142" t="s">
        <v>262</v>
      </c>
      <c r="I37" s="77">
        <v>5544000</v>
      </c>
      <c r="J37" s="77">
        <v>5544000</v>
      </c>
      <c r="K37" s="148"/>
      <c r="L37" s="148"/>
      <c r="M37" s="77">
        <v>5544000</v>
      </c>
      <c r="N37" s="148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2" t="s">
        <v>209</v>
      </c>
      <c r="B38" s="142" t="s">
        <v>85</v>
      </c>
      <c r="C38" s="142" t="s">
        <v>263</v>
      </c>
      <c r="D38" s="142" t="s">
        <v>264</v>
      </c>
      <c r="E38" s="142" t="s">
        <v>126</v>
      </c>
      <c r="F38" s="142" t="s">
        <v>127</v>
      </c>
      <c r="G38" s="142" t="s">
        <v>251</v>
      </c>
      <c r="H38" s="142" t="s">
        <v>252</v>
      </c>
      <c r="I38" s="77">
        <v>33092180</v>
      </c>
      <c r="J38" s="77">
        <v>33092180</v>
      </c>
      <c r="K38" s="148"/>
      <c r="L38" s="148"/>
      <c r="M38" s="77">
        <v>33092180</v>
      </c>
      <c r="N38" s="148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17.25" customHeight="1" spans="1:24">
      <c r="A39" s="32" t="s">
        <v>182</v>
      </c>
      <c r="B39" s="33"/>
      <c r="C39" s="143"/>
      <c r="D39" s="143"/>
      <c r="E39" s="143"/>
      <c r="F39" s="143"/>
      <c r="G39" s="143"/>
      <c r="H39" s="144"/>
      <c r="I39" s="77">
        <v>46518888.97</v>
      </c>
      <c r="J39" s="77">
        <v>46518888.97</v>
      </c>
      <c r="K39" s="77"/>
      <c r="L39" s="77"/>
      <c r="M39" s="77">
        <v>46518888.97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9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7" t="s">
        <v>265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"单位名称："&amp;"宜良县社会保险中心"</f>
        <v>单位名称：宜良县社会保险中心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48</v>
      </c>
    </row>
    <row r="5" ht="21.75" customHeight="1" spans="1:23">
      <c r="A5" s="9" t="s">
        <v>266</v>
      </c>
      <c r="B5" s="10" t="s">
        <v>193</v>
      </c>
      <c r="C5" s="9" t="s">
        <v>194</v>
      </c>
      <c r="D5" s="9" t="s">
        <v>267</v>
      </c>
      <c r="E5" s="10" t="s">
        <v>195</v>
      </c>
      <c r="F5" s="10" t="s">
        <v>196</v>
      </c>
      <c r="G5" s="10" t="s">
        <v>268</v>
      </c>
      <c r="H5" s="10" t="s">
        <v>269</v>
      </c>
      <c r="I5" s="27" t="s">
        <v>70</v>
      </c>
      <c r="J5" s="11" t="s">
        <v>270</v>
      </c>
      <c r="K5" s="12"/>
      <c r="L5" s="12"/>
      <c r="M5" s="13"/>
      <c r="N5" s="11" t="s">
        <v>201</v>
      </c>
      <c r="O5" s="12"/>
      <c r="P5" s="13"/>
      <c r="Q5" s="10" t="s">
        <v>76</v>
      </c>
      <c r="R5" s="11" t="s">
        <v>77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3" t="s">
        <v>73</v>
      </c>
      <c r="K6" s="134"/>
      <c r="L6" s="10" t="s">
        <v>74</v>
      </c>
      <c r="M6" s="10" t="s">
        <v>75</v>
      </c>
      <c r="N6" s="10" t="s">
        <v>73</v>
      </c>
      <c r="O6" s="10" t="s">
        <v>74</v>
      </c>
      <c r="P6" s="10" t="s">
        <v>75</v>
      </c>
      <c r="Q6" s="15"/>
      <c r="R6" s="10" t="s">
        <v>72</v>
      </c>
      <c r="S6" s="10" t="s">
        <v>79</v>
      </c>
      <c r="T6" s="10" t="s">
        <v>207</v>
      </c>
      <c r="U6" s="10" t="s">
        <v>81</v>
      </c>
      <c r="V6" s="10" t="s">
        <v>82</v>
      </c>
      <c r="W6" s="10" t="s">
        <v>83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5" t="s">
        <v>72</v>
      </c>
      <c r="K7" s="13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72</v>
      </c>
      <c r="K8" s="65" t="s">
        <v>271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182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3">
      <c r="A12" s="132" t="s">
        <v>272</v>
      </c>
      <c r="B12" s="132"/>
      <c r="C12" s="132"/>
    </row>
    <row r="39" customHeight="1" spans="9:9">
      <c r="I39">
        <v>46518888.97</v>
      </c>
    </row>
  </sheetData>
  <mergeCells count="29">
    <mergeCell ref="A3:W3"/>
    <mergeCell ref="A4:H4"/>
    <mergeCell ref="J5:M5"/>
    <mergeCell ref="N5:P5"/>
    <mergeCell ref="R5:W5"/>
    <mergeCell ref="A11:H11"/>
    <mergeCell ref="A12:C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9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273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"单位名称："&amp;"宜良县社会保险中心"</f>
        <v>单位名称：宜良县社会保险中心</v>
      </c>
    </row>
    <row r="5" ht="44.25" customHeight="1" spans="1:10">
      <c r="A5" s="65" t="s">
        <v>194</v>
      </c>
      <c r="B5" s="65" t="s">
        <v>274</v>
      </c>
      <c r="C5" s="65" t="s">
        <v>275</v>
      </c>
      <c r="D5" s="65" t="s">
        <v>276</v>
      </c>
      <c r="E5" s="65" t="s">
        <v>277</v>
      </c>
      <c r="F5" s="66" t="s">
        <v>278</v>
      </c>
      <c r="G5" s="65" t="s">
        <v>279</v>
      </c>
      <c r="H5" s="66" t="s">
        <v>280</v>
      </c>
      <c r="I5" s="66" t="s">
        <v>281</v>
      </c>
      <c r="J5" s="65" t="s">
        <v>282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272</v>
      </c>
    </row>
    <row r="39" customHeight="1" spans="9:9">
      <c r="I39">
        <v>46518888.97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9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  <col min="9" max="9" width="12.625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283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284</v>
      </c>
      <c r="C3" s="120"/>
      <c r="D3" s="121"/>
      <c r="E3" s="121"/>
      <c r="F3" s="121"/>
    </row>
    <row r="4" ht="13.5" customHeight="1" spans="1:6">
      <c r="A4" s="5" t="str">
        <f>"单位名称："&amp;"宜良县社会保险中心"</f>
        <v>单位名称：宜良县社会保险中心</v>
      </c>
      <c r="B4" s="5" t="s">
        <v>285</v>
      </c>
      <c r="C4" s="116"/>
      <c r="D4" s="118"/>
      <c r="E4" s="118"/>
      <c r="F4" s="115" t="s">
        <v>48</v>
      </c>
    </row>
    <row r="5" ht="19.5" customHeight="1" spans="1:6">
      <c r="A5" s="122" t="s">
        <v>192</v>
      </c>
      <c r="B5" s="123" t="s">
        <v>87</v>
      </c>
      <c r="C5" s="122" t="s">
        <v>88</v>
      </c>
      <c r="D5" s="11" t="s">
        <v>286</v>
      </c>
      <c r="E5" s="12"/>
      <c r="F5" s="13"/>
    </row>
    <row r="6" ht="18.75" customHeight="1" spans="1:6">
      <c r="A6" s="124"/>
      <c r="B6" s="125"/>
      <c r="C6" s="124"/>
      <c r="D6" s="16" t="s">
        <v>70</v>
      </c>
      <c r="E6" s="11" t="s">
        <v>90</v>
      </c>
      <c r="F6" s="16" t="s">
        <v>91</v>
      </c>
    </row>
    <row r="7" ht="18.75" customHeight="1" spans="1:6">
      <c r="A7" s="66">
        <v>1</v>
      </c>
      <c r="B7" s="126" t="s">
        <v>98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182</v>
      </c>
      <c r="B10" s="128" t="s">
        <v>182</v>
      </c>
      <c r="C10" s="129" t="s">
        <v>182</v>
      </c>
      <c r="D10" s="77"/>
      <c r="E10" s="77"/>
      <c r="F10" s="77"/>
    </row>
    <row r="11" customHeight="1" spans="1:1">
      <c r="A11" t="s">
        <v>272</v>
      </c>
    </row>
    <row r="39" customHeight="1" spans="9:9">
      <c r="I39">
        <v>46518888.97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9"/>
  <sheetViews>
    <sheetView showZeros="0" workbookViewId="0">
      <pane ySplit="1" topLeftCell="A2" activePane="bottomLeft" state="frozen"/>
      <selection/>
      <selection pane="bottomLeft" activeCell="A20" sqref="A20:A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287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"单位名称："&amp;"宜良县社会保险中心"</f>
        <v>单位名称：宜良县社会保险中心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48</v>
      </c>
    </row>
    <row r="5" ht="15.75" customHeight="1" spans="1:19">
      <c r="A5" s="10" t="s">
        <v>191</v>
      </c>
      <c r="B5" s="84" t="s">
        <v>192</v>
      </c>
      <c r="C5" s="84" t="s">
        <v>288</v>
      </c>
      <c r="D5" s="85" t="s">
        <v>289</v>
      </c>
      <c r="E5" s="85" t="s">
        <v>290</v>
      </c>
      <c r="F5" s="85" t="s">
        <v>291</v>
      </c>
      <c r="G5" s="85" t="s">
        <v>292</v>
      </c>
      <c r="H5" s="85" t="s">
        <v>293</v>
      </c>
      <c r="I5" s="98" t="s">
        <v>199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70</v>
      </c>
      <c r="J6" s="87" t="s">
        <v>73</v>
      </c>
      <c r="K6" s="87" t="s">
        <v>294</v>
      </c>
      <c r="L6" s="87" t="s">
        <v>295</v>
      </c>
      <c r="M6" s="100" t="s">
        <v>296</v>
      </c>
      <c r="N6" s="101" t="s">
        <v>297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72</v>
      </c>
      <c r="K7" s="89"/>
      <c r="L7" s="89"/>
      <c r="M7" s="102"/>
      <c r="N7" s="89" t="s">
        <v>72</v>
      </c>
      <c r="O7" s="89" t="s">
        <v>79</v>
      </c>
      <c r="P7" s="88" t="s">
        <v>80</v>
      </c>
      <c r="Q7" s="89" t="s">
        <v>81</v>
      </c>
      <c r="R7" s="102" t="s">
        <v>82</v>
      </c>
      <c r="S7" s="88" t="s">
        <v>83</v>
      </c>
    </row>
    <row r="8" ht="18" customHeight="1" spans="1:19">
      <c r="A8" s="109">
        <v>1</v>
      </c>
      <c r="B8" s="109" t="s">
        <v>98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182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298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t="s">
        <v>272</v>
      </c>
    </row>
    <row r="39" customHeight="1" spans="9:9">
      <c r="I39">
        <v>46518888.97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39"/>
  <sheetViews>
    <sheetView showZeros="0" topLeftCell="G1" workbookViewId="0">
      <pane ySplit="1" topLeftCell="A2" activePane="bottomLeft" state="frozen"/>
      <selection/>
      <selection pane="bottomLeft" activeCell="H22" sqref="H2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299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"单位名称："&amp;"宜良县社会保险中心"</f>
        <v>单位名称：宜良县社会保险中心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48</v>
      </c>
    </row>
    <row r="5" ht="24" customHeight="1" spans="1:20">
      <c r="A5" s="10" t="s">
        <v>191</v>
      </c>
      <c r="B5" s="84" t="s">
        <v>192</v>
      </c>
      <c r="C5" s="84" t="s">
        <v>288</v>
      </c>
      <c r="D5" s="84" t="s">
        <v>300</v>
      </c>
      <c r="E5" s="84" t="s">
        <v>301</v>
      </c>
      <c r="F5" s="84" t="s">
        <v>302</v>
      </c>
      <c r="G5" s="84" t="s">
        <v>303</v>
      </c>
      <c r="H5" s="85" t="s">
        <v>304</v>
      </c>
      <c r="I5" s="85" t="s">
        <v>305</v>
      </c>
      <c r="J5" s="98" t="s">
        <v>199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70</v>
      </c>
      <c r="K6" s="87" t="s">
        <v>73</v>
      </c>
      <c r="L6" s="87" t="s">
        <v>294</v>
      </c>
      <c r="M6" s="87" t="s">
        <v>295</v>
      </c>
      <c r="N6" s="100" t="s">
        <v>296</v>
      </c>
      <c r="O6" s="101" t="s">
        <v>297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72</v>
      </c>
      <c r="L7" s="89"/>
      <c r="M7" s="89"/>
      <c r="N7" s="102"/>
      <c r="O7" s="89" t="s">
        <v>72</v>
      </c>
      <c r="P7" s="89" t="s">
        <v>79</v>
      </c>
      <c r="Q7" s="88" t="s">
        <v>80</v>
      </c>
      <c r="R7" s="89" t="s">
        <v>81</v>
      </c>
      <c r="S7" s="102" t="s">
        <v>82</v>
      </c>
      <c r="T7" s="88" t="s">
        <v>83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182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7:7">
      <c r="G11" t="s">
        <v>272</v>
      </c>
    </row>
    <row r="39" customHeight="1" spans="9:9">
      <c r="I39">
        <v>46518888.97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306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"单位名称："&amp;"宜良县社会保险中心"</f>
        <v>单位名称：宜良县社会保险中心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48</v>
      </c>
    </row>
    <row r="5" ht="19.5" customHeight="1" spans="1:24">
      <c r="A5" s="27" t="s">
        <v>307</v>
      </c>
      <c r="B5" s="11" t="s">
        <v>199</v>
      </c>
      <c r="C5" s="12"/>
      <c r="D5" s="12"/>
      <c r="E5" s="11" t="s">
        <v>308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70</v>
      </c>
      <c r="C6" s="10" t="s">
        <v>73</v>
      </c>
      <c r="D6" s="75" t="s">
        <v>294</v>
      </c>
      <c r="E6" s="47" t="s">
        <v>309</v>
      </c>
      <c r="F6" s="47" t="s">
        <v>310</v>
      </c>
      <c r="G6" s="47" t="s">
        <v>311</v>
      </c>
      <c r="H6" s="47" t="s">
        <v>312</v>
      </c>
      <c r="I6" s="47" t="s">
        <v>313</v>
      </c>
      <c r="J6" s="47" t="s">
        <v>314</v>
      </c>
      <c r="K6" s="47" t="s">
        <v>315</v>
      </c>
      <c r="L6" s="47" t="s">
        <v>316</v>
      </c>
      <c r="M6" s="47" t="s">
        <v>317</v>
      </c>
      <c r="N6" s="47" t="s">
        <v>318</v>
      </c>
      <c r="O6" s="47" t="s">
        <v>319</v>
      </c>
      <c r="P6" s="47" t="s">
        <v>320</v>
      </c>
      <c r="Q6" s="47" t="s">
        <v>321</v>
      </c>
      <c r="R6" s="47" t="s">
        <v>322</v>
      </c>
      <c r="S6" s="47" t="s">
        <v>323</v>
      </c>
      <c r="T6" s="47" t="s">
        <v>324</v>
      </c>
      <c r="U6" s="47" t="s">
        <v>325</v>
      </c>
      <c r="V6" s="47" t="s">
        <v>326</v>
      </c>
      <c r="W6" s="47" t="s">
        <v>327</v>
      </c>
      <c r="X6" s="80" t="s">
        <v>328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272</v>
      </c>
    </row>
    <row r="39" customHeight="1" spans="9:9">
      <c r="I39">
        <v>46518888.97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9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329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"单位名称："&amp;"宜良县社会保险中心"</f>
        <v>单位名称：宜良县社会保险中心</v>
      </c>
    </row>
    <row r="5" ht="44.25" customHeight="1" spans="1:10">
      <c r="A5" s="65" t="s">
        <v>307</v>
      </c>
      <c r="B5" s="65" t="s">
        <v>274</v>
      </c>
      <c r="C5" s="65" t="s">
        <v>275</v>
      </c>
      <c r="D5" s="65" t="s">
        <v>276</v>
      </c>
      <c r="E5" s="65" t="s">
        <v>277</v>
      </c>
      <c r="F5" s="66" t="s">
        <v>278</v>
      </c>
      <c r="G5" s="65" t="s">
        <v>279</v>
      </c>
      <c r="H5" s="66" t="s">
        <v>280</v>
      </c>
      <c r="I5" s="66" t="s">
        <v>281</v>
      </c>
      <c r="J5" s="65" t="s">
        <v>282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0" customHeight="1" spans="1:1">
      <c r="A10" t="s">
        <v>272</v>
      </c>
    </row>
    <row r="39" customHeight="1" spans="9:9">
      <c r="I39">
        <v>46518888.97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9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330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"单位名称："&amp;"宜良县社会保险中心"</f>
        <v>单位名称：宜良县社会保险中心</v>
      </c>
      <c r="B4" s="44"/>
      <c r="C4" s="44"/>
      <c r="D4" s="45"/>
      <c r="F4" s="42"/>
      <c r="G4" s="41"/>
      <c r="H4" s="41"/>
      <c r="I4" s="62" t="s">
        <v>48</v>
      </c>
    </row>
    <row r="5" ht="28.5" customHeight="1" spans="1:9">
      <c r="A5" s="46" t="s">
        <v>191</v>
      </c>
      <c r="B5" s="47" t="s">
        <v>192</v>
      </c>
      <c r="C5" s="48" t="s">
        <v>331</v>
      </c>
      <c r="D5" s="46" t="s">
        <v>332</v>
      </c>
      <c r="E5" s="46" t="s">
        <v>333</v>
      </c>
      <c r="F5" s="46" t="s">
        <v>334</v>
      </c>
      <c r="G5" s="47" t="s">
        <v>335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292</v>
      </c>
      <c r="H6" s="47" t="s">
        <v>336</v>
      </c>
      <c r="I6" s="47" t="s">
        <v>337</v>
      </c>
    </row>
    <row r="7" ht="17.25" customHeight="1" spans="1:9">
      <c r="A7" s="51" t="s">
        <v>97</v>
      </c>
      <c r="B7" s="52" t="s">
        <v>98</v>
      </c>
      <c r="C7" s="51" t="s">
        <v>99</v>
      </c>
      <c r="D7" s="53" t="s">
        <v>100</v>
      </c>
      <c r="E7" s="51" t="s">
        <v>101</v>
      </c>
      <c r="F7" s="52" t="s">
        <v>102</v>
      </c>
      <c r="G7" s="54" t="s">
        <v>103</v>
      </c>
      <c r="H7" s="53" t="s">
        <v>104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70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272</v>
      </c>
    </row>
    <row r="39" customHeight="1" spans="9:9">
      <c r="I39">
        <v>46518888.97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9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338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"单位名称："&amp;"宜良县社会保险中心"</f>
        <v>单位名称：宜良县社会保险中心</v>
      </c>
      <c r="B4" s="6"/>
      <c r="C4" s="6"/>
      <c r="D4" s="6"/>
      <c r="E4" s="6"/>
      <c r="F4" s="6"/>
      <c r="G4" s="6"/>
      <c r="H4" s="7"/>
      <c r="I4" s="7"/>
      <c r="J4" s="7"/>
      <c r="K4" s="8" t="s">
        <v>48</v>
      </c>
    </row>
    <row r="5" ht="21.75" customHeight="1" spans="1:11">
      <c r="A5" s="9" t="s">
        <v>266</v>
      </c>
      <c r="B5" s="9" t="s">
        <v>194</v>
      </c>
      <c r="C5" s="9" t="s">
        <v>267</v>
      </c>
      <c r="D5" s="10" t="s">
        <v>195</v>
      </c>
      <c r="E5" s="10" t="s">
        <v>196</v>
      </c>
      <c r="F5" s="10" t="s">
        <v>268</v>
      </c>
      <c r="G5" s="10" t="s">
        <v>269</v>
      </c>
      <c r="H5" s="27" t="s">
        <v>70</v>
      </c>
      <c r="I5" s="11" t="s">
        <v>339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73</v>
      </c>
      <c r="J6" s="10" t="s">
        <v>74</v>
      </c>
      <c r="K6" s="10" t="s">
        <v>75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72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182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272</v>
      </c>
    </row>
    <row r="39" customHeight="1" spans="9:9">
      <c r="I39">
        <v>46518888.97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9"/>
  <sheetViews>
    <sheetView showZeros="0" tabSelected="1" workbookViewId="0">
      <pane ySplit="1" topLeftCell="A2" activePane="bottomLeft" state="frozen"/>
      <selection/>
      <selection pane="bottomLeft" activeCell="B23" sqref="B23"/>
    </sheetView>
  </sheetViews>
  <sheetFormatPr defaultColWidth="9.14166666666667" defaultRowHeight="14.25" customHeight="1"/>
  <cols>
    <col min="1" max="1" width="35.2833333333333" customWidth="1"/>
    <col min="2" max="4" width="28" customWidth="1"/>
    <col min="5" max="7" width="23.85" customWidth="1"/>
    <col min="9" max="9" width="12.625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"单位名称："&amp;"宜良县社会保险中心"</f>
        <v>单位名称：宜良县社会保险中心</v>
      </c>
      <c r="B4" s="6"/>
      <c r="C4" s="6"/>
      <c r="D4" s="6"/>
      <c r="E4" s="7"/>
      <c r="F4" s="7"/>
      <c r="G4" s="8" t="s">
        <v>48</v>
      </c>
    </row>
    <row r="5" ht="21.75" customHeight="1" spans="1:7">
      <c r="A5" s="9" t="s">
        <v>267</v>
      </c>
      <c r="B5" s="9" t="s">
        <v>266</v>
      </c>
      <c r="C5" s="9" t="s">
        <v>194</v>
      </c>
      <c r="D5" s="10" t="s">
        <v>341</v>
      </c>
      <c r="E5" s="11" t="s">
        <v>73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72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70</v>
      </c>
      <c r="B11" s="25" t="s">
        <v>342</v>
      </c>
      <c r="C11" s="25"/>
      <c r="D11" s="26"/>
      <c r="E11" s="23"/>
      <c r="F11" s="23"/>
      <c r="G11" s="23"/>
    </row>
    <row r="12" customHeight="1" spans="1:1">
      <c r="A12" t="s">
        <v>272</v>
      </c>
    </row>
    <row r="39" customHeight="1" spans="9:9">
      <c r="I39">
        <v>46518888.97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财政预算收支总表</vt:lpstr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sb03</cp:lastModifiedBy>
  <dcterms:created xsi:type="dcterms:W3CDTF">2025-03-03T02:50:00Z</dcterms:created>
  <dcterms:modified xsi:type="dcterms:W3CDTF">2025-03-11T08:25:55Z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BC4D6D472BC9433CB68CD0086E5664B5_13</vt:lpwstr>
  </property>
  <property fmtid="{D5CDD505-2E9C-101B-9397-08002B2CF9AE}" pid="3" name="KSOProductBuildVer">
    <vt:lpwstr>2052-12.8.2.18205</vt:lpwstr>
  </property>
</Properties>
</file>