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<sst xmlns="http://schemas.openxmlformats.org/spreadsheetml/2006/main" count="671" uniqueCount="312">
  <si>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</si>
  <si>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</si>
  <si>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</si>
  <si>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</si>
  <si>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</si>
  <si>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</si>
  <si>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</si>
  <si>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</si>
  <si>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</si>
  <si>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</si>
  <si>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</si>
  <si>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</si>
  <si>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</si>
  <si>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</si>
  <si>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</si>
  <si>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</si>
  <si>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</si>
  <si>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</si>
  <si>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</si>
  <si>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</si>
  <si>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</si>
  <si>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</si>
  <si>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</si>
  <si>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</si>
  <si>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</si>
  <si>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</si>
  <si>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</si>
  <si>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</si>
  <si>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</si>
  <si>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</si>
  <si>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</si>
  <si>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</si>
  <si>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</si>
  <si>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</si>
  <si>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</si>
  <si>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</si>
  <si>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</si>
  <si>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</si>
  <si>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</si>
  <si>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</si>
  <si>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</si>
  <si>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</si>
  <si>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</si>
  <si>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</si>
  <si>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</si>
  <si>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</si>
  <si>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</si>
  <si>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</si>
  <si>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</si>
  <si>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</si>
  <si>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</si>
  <si>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</si>
  <si>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</si>
  <si>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</si>
  <si>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</si>
  <si>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</si>
  <si>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</si>
  <si>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</si>
  <si>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</si>
  <si>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</si>
  <si>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</si>
  <si>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</si>
  <si>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</si>
  <si>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</si>
  <si>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</si>
  <si>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</si>
  <si>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</si>
  <si>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</si>
  <si>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</si>
  <si>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265</t>
  </si>
  <si>
    <t>宜良县红十字会</t>
  </si>
  <si>
    <t>265001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</si>
  <si>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</si>
  <si>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</si>
  <si>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</si>
  <si>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</si>
  <si>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</si>
  <si>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</si>
  <si>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</si>
  <si>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</si>
  <si>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</si>
  <si>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</si>
  <si>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</si>
  <si>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</si>
  <si>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</si>
  <si>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</si>
  <si>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</si>
  <si>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</si>
  <si>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</si>
  <si>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</si>
  <si>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</si>
  <si>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</si>
  <si>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</si>
  <si>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</si>
  <si>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</si>
  <si>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</si>
  <si>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</si>
  <si>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</si>
  <si>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</si>
  <si>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</si>
  <si>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</si>
  <si>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</si>
  <si>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</si>
  <si>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</si>
  <si>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20816</t>
  </si>
  <si>
    <t>红十字事业</t>
  </si>
  <si>
    <t>2081601</t>
  </si>
  <si>
    <t>行政运行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</si>
  <si>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</si>
  <si>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</si>
  <si>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</si>
  <si>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</si>
  <si>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</si>
  <si>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</si>
  <si>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</si>
  <si>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</si>
  <si>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</si>
  <si>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</si>
  <si>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</si>
  <si>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</si>
  <si>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</si>
  <si>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</si>
  <si>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</si>
  <si>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</si>
  <si>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</si>
  <si>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</si>
  <si>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</si>
  <si>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</si>
  <si>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</si>
  <si>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</si>
  <si>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</si>
  <si>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</si>
  <si>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</si>
  <si>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</si>
  <si>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</si>
  <si>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</si>
  <si>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</si>
  <si>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</si>
  <si>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</si>
  <si>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</si>
  <si>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</si>
  <si>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</si>
  <si>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</si>
  <si>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</si>
  <si>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</si>
  <si>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</si>
  <si>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</si>
  <si>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</si>
  <si>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</si>
  <si>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</si>
  <si>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</si>
  <si>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</si>
  <si>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</si>
  <si>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</si>
  <si>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</si>
  <si>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</si>
  <si>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</si>
  <si>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</si>
  <si>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</si>
  <si>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</si>
  <si>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</si>
  <si>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</si>
  <si>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</si>
  <si>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</si>
  <si>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</si>
  <si>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</si>
  <si>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</si>
  <si>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</si>
  <si>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</si>
  <si>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</si>
  <si>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单位2025年一般公共预算财政拨款“三公”经费预算合计960.00元，较上年减少0元，下降0%，具体变动情况如下：（一）因公出国（境）费：2024年因公出国（境）费预算为0元，较上年减少0元，下降0%，共计安排因公出国（境）团组0个，因公出国（境）0人次。与上年持平，无变化。（二）公务接待费：2025年公务接待费预算为960.00元，较上年减少0元，下降0%，国内公务接待批次为4批次，共计接待24人次。减少的主要原因是厉行节约。（三）公务用车购置及运行维护费：2025年公务用车购置及运行维护费为0元，较上年减少0元，下降0%。其中：公务用车购置费0元，较上年减少0元，下降0%；公务用车运行维护费0元，较上年减少0元，下降0%。共计购置公务用车0辆，年末公务用车保有量为0辆。与上年持平，无变化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</si>
  <si>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</si>
  <si>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</si>
  <si>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</si>
  <si>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</si>
  <si>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</si>
  <si>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</si>
  <si>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</si>
  <si>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</si>
  <si>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</si>
  <si>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</si>
  <si>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</si>
  <si>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</si>
  <si>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</si>
  <si>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</si>
  <si>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</si>
  <si>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</si>
  <si>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</si>
  <si>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</si>
  <si>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</si>
  <si>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530125210000000000581</t>
  </si>
  <si>
    <t>30113</t>
  </si>
  <si>
    <t>530125210000000000583</t>
  </si>
  <si>
    <t>30217</t>
  </si>
  <si>
    <t>530125210000000000585</t>
  </si>
  <si>
    <t>工会经费</t>
  </si>
  <si>
    <t>30228</t>
  </si>
  <si>
    <t>530125210000000000586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</si>
  <si>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</si>
  <si>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</si>
  <si>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</si>
  <si>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</si>
  <si>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</si>
  <si>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</si>
  <si>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</si>
  <si>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</si>
  <si>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</si>
  <si>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30216</t>
  </si>
  <si>
    <t>培训费</t>
  </si>
  <si>
    <t>30229</t>
  </si>
  <si>
    <t>福利费</t>
  </si>
  <si>
    <t>530125210000000001942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</si>
  <si>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</si>
  <si>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</si>
  <si>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</si>
  <si>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</si>
  <si>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</si>
  <si>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</si>
  <si>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</si>
  <si>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</si>
  <si>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</si>
  <si>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530125241100002300330</t>
  </si>
  <si>
    <t>行政人员绩效奖励</t>
  </si>
  <si>
    <t>30103</t>
  </si>
  <si>
    <t>奖金</t>
  </si>
  <si>
    <t>530125241100002300331</t>
  </si>
  <si>
    <t>行政人员支出工资</t>
  </si>
  <si>
    <t>30101</t>
  </si>
  <si>
    <t>基本工资</t>
  </si>
  <si>
    <t>30102</t>
  </si>
  <si>
    <t>津贴补贴</t>
  </si>
  <si>
    <t>530125241100002300338</t>
  </si>
  <si>
    <t>行政公务交通补贴</t>
  </si>
  <si>
    <t>30239</t>
  </si>
  <si>
    <t>其他交通费用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</si>
  <si>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</si>
  <si>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</si>
  <si>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</si>
  <si>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</si>
  <si>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</si>
  <si>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</si>
  <si>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</si>
  <si>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备注：本单位2025年无此预算项目，本表为空。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</si>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</sst>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#,##0.00;\-#,##0.00;;@"/>
    <numFmt numFmtId="178" formatCode="yyyy/mm/dd"/>
    <numFmt numFmtId="179" formatCode="#,##0;\-#,##0;;@"/>
    <numFmt numFmtId="180" formatCode="hh:mm:ss"/>
  </numFmts>
  <fonts count="42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1"/>
      <name val="宋体"/>
      <charset val="1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23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微软雅黑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6" fillId="0" borderId="7">
      <alignment horizontal="right"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6" fillId="0" borderId="7">
      <alignment horizontal="right"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8" applyNumberFormat="0" applyAlignment="0" applyProtection="0">
      <alignment vertical="center"/>
    </xf>
    <xf numFmtId="0" fontId="35" fillId="12" borderId="14" applyNumberFormat="0" applyAlignment="0" applyProtection="0">
      <alignment vertical="center"/>
    </xf>
    <xf numFmtId="0" fontId="36" fillId="13" borderId="19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10" fontId="16" fillId="0" borderId="7">
      <alignment horizontal="right"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177" fontId="16" fillId="0" borderId="7">
      <alignment horizontal="right" vertical="center"/>
    </xf>
    <xf numFmtId="49" fontId="16" fillId="0" borderId="7">
      <alignment horizontal="left" vertical="center" wrapText="1"/>
    </xf>
    <xf numFmtId="177" fontId="16" fillId="0" borderId="7">
      <alignment horizontal="right" vertical="center"/>
    </xf>
    <xf numFmtId="180" fontId="16" fillId="0" borderId="7">
      <alignment horizontal="right" vertical="center"/>
    </xf>
    <xf numFmtId="179" fontId="16" fillId="0" borderId="7">
      <alignment horizontal="right" vertical="center"/>
    </xf>
    <xf numFmtId="0" fontId="41" fillId="0" borderId="0">
      <alignment vertical="top"/>
      <protection locked="0"/>
    </xf>
  </cellStyleXfs>
  <cellXfs count="226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0" xfId="57" applyFont="1" applyFill="1" applyBorder="1" applyAlignment="1" applyProtection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9" fillId="0" borderId="0" xfId="57" applyFont="1" applyFill="1" applyBorder="1" applyAlignment="1" applyProtection="1"/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5" fillId="0" borderId="0" xfId="57" applyFont="1" applyFill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9" fontId="6" fillId="0" borderId="7" xfId="56" applyNumberFormat="1" applyFont="1" applyBorder="1" applyAlignment="1">
      <alignment horizontal="center" vertical="center"/>
    </xf>
    <xf numFmtId="179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3" fillId="0" borderId="0" xfId="0" applyFont="1" applyBorder="1"/>
    <xf numFmtId="0" fontId="14" fillId="0" borderId="0" xfId="0" applyFont="1" applyBorder="1" applyAlignment="1">
      <alignment vertical="top"/>
    </xf>
    <xf numFmtId="0" fontId="14" fillId="0" borderId="0" xfId="0" applyFont="1" applyBorder="1" applyAlignment="1" applyProtection="1">
      <alignment vertical="top"/>
      <protection locked="0"/>
    </xf>
    <xf numFmtId="49" fontId="14" fillId="0" borderId="0" xfId="0" applyNumberFormat="1" applyFont="1" applyBorder="1" applyProtection="1"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left" vertic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4" fillId="0" borderId="0" xfId="0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17" fillId="0" borderId="0" xfId="0" applyFont="1" applyBorder="1"/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177" fontId="16" fillId="0" borderId="7" xfId="0" applyNumberFormat="1" applyFont="1" applyBorder="1" applyAlignment="1">
      <alignment horizontal="right" vertical="center"/>
    </xf>
    <xf numFmtId="49" fontId="16" fillId="0" borderId="7" xfId="53" applyNumberFormat="1" applyFont="1" applyBorder="1">
      <alignment horizontal="left" vertical="center" wrapText="1"/>
    </xf>
    <xf numFmtId="0" fontId="16" fillId="0" borderId="0" xfId="0" applyFont="1" applyBorder="1" applyAlignment="1" applyProtection="1">
      <alignment horizontal="right" vertical="center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0" fillId="0" borderId="0" xfId="0" applyFont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 applyProtection="1">
      <alignment horizontal="center" vertical="center" wrapText="1"/>
      <protection locked="0"/>
    </xf>
    <xf numFmtId="177" fontId="21" fillId="0" borderId="7" xfId="0" applyNumberFormat="1" applyFont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C10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3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"单位名称："&amp;"宜良县红十字会"</f>
        <v>单位名称：宜良县红十字会</v>
      </c>
      <c r="B3" s="189"/>
      <c r="D3" s="136" t="s">
        <v>1</v>
      </c>
    </row>
    <row r="4" ht="23.25" customHeight="1" spans="1:4">
      <c r="A4" s="190" t="s">
        <v>2</v>
      </c>
      <c r="B4" s="191"/>
      <c r="C4" s="190" t="s">
        <v>3</v>
      </c>
      <c r="D4" s="191"/>
    </row>
    <row r="5" ht="24" customHeight="1" spans="1:4">
      <c r="A5" s="190" t="s">
        <v>4</v>
      </c>
      <c r="B5" s="190" t="s">
        <v>5</v>
      </c>
      <c r="C5" s="190" t="s">
        <v>6</v>
      </c>
      <c r="D5" s="190" t="s">
        <v>5</v>
      </c>
    </row>
    <row r="6" ht="17.25" customHeight="1" spans="1:4">
      <c r="A6" s="192" t="s">
        <v>7</v>
      </c>
      <c r="B6" s="79">
        <v>566467.57</v>
      </c>
      <c r="C6" s="192" t="s">
        <v>8</v>
      </c>
      <c r="D6" s="79"/>
    </row>
    <row r="7" ht="17.25" customHeight="1" spans="1:4">
      <c r="A7" s="192" t="s">
        <v>9</v>
      </c>
      <c r="B7" s="79"/>
      <c r="C7" s="192" t="s">
        <v>10</v>
      </c>
      <c r="D7" s="79"/>
    </row>
    <row r="8" ht="17.25" customHeight="1" spans="1:4">
      <c r="A8" s="192" t="s">
        <v>11</v>
      </c>
      <c r="B8" s="79"/>
      <c r="C8" s="225" t="s">
        <v>12</v>
      </c>
      <c r="D8" s="79"/>
    </row>
    <row r="9" ht="17.25" customHeight="1" spans="1:4">
      <c r="A9" s="192" t="s">
        <v>13</v>
      </c>
      <c r="B9" s="79"/>
      <c r="C9" s="225" t="s">
        <v>14</v>
      </c>
      <c r="D9" s="79"/>
    </row>
    <row r="10" ht="17.25" customHeight="1" spans="1:4">
      <c r="A10" s="192" t="s">
        <v>15</v>
      </c>
      <c r="B10" s="79"/>
      <c r="C10" s="225" t="s">
        <v>16</v>
      </c>
      <c r="D10" s="79"/>
    </row>
    <row r="11" ht="17.25" customHeight="1" spans="1:4">
      <c r="A11" s="192" t="s">
        <v>17</v>
      </c>
      <c r="B11" s="79"/>
      <c r="C11" s="225" t="s">
        <v>18</v>
      </c>
      <c r="D11" s="79"/>
    </row>
    <row r="12" ht="17.25" customHeight="1" spans="1:4">
      <c r="A12" s="192" t="s">
        <v>19</v>
      </c>
      <c r="B12" s="79"/>
      <c r="C12" s="31" t="s">
        <v>20</v>
      </c>
      <c r="D12" s="79"/>
    </row>
    <row r="13" ht="17.25" customHeight="1" spans="1:4">
      <c r="A13" s="192" t="s">
        <v>21</v>
      </c>
      <c r="B13" s="79"/>
      <c r="C13" s="31" t="s">
        <v>22</v>
      </c>
      <c r="D13" s="79">
        <v>477887.09</v>
      </c>
    </row>
    <row r="14" ht="17.25" customHeight="1" spans="1:4">
      <c r="A14" s="192" t="s">
        <v>23</v>
      </c>
      <c r="B14" s="79"/>
      <c r="C14" s="31" t="s">
        <v>24</v>
      </c>
      <c r="D14" s="79">
        <v>47274.48</v>
      </c>
    </row>
    <row r="15" ht="17.25" customHeight="1" spans="1:4">
      <c r="A15" s="192" t="s">
        <v>25</v>
      </c>
      <c r="B15" s="79"/>
      <c r="C15" s="31" t="s">
        <v>26</v>
      </c>
      <c r="D15" s="79"/>
    </row>
    <row r="16" ht="17.25" customHeight="1" spans="1:4">
      <c r="A16" s="193"/>
      <c r="B16" s="79"/>
      <c r="C16" s="31" t="s">
        <v>27</v>
      </c>
      <c r="D16" s="79"/>
    </row>
    <row r="17" ht="17.25" customHeight="1" spans="1:4">
      <c r="A17" s="194"/>
      <c r="B17" s="79"/>
      <c r="C17" s="31" t="s">
        <v>28</v>
      </c>
      <c r="D17" s="79"/>
    </row>
    <row r="18" ht="17.25" customHeight="1" spans="1:4">
      <c r="A18" s="194"/>
      <c r="B18" s="79"/>
      <c r="C18" s="31" t="s">
        <v>29</v>
      </c>
      <c r="D18" s="79"/>
    </row>
    <row r="19" ht="17.25" customHeight="1" spans="1:4">
      <c r="A19" s="194"/>
      <c r="B19" s="79"/>
      <c r="C19" s="31" t="s">
        <v>30</v>
      </c>
      <c r="D19" s="79"/>
    </row>
    <row r="20" ht="17.25" customHeight="1" spans="1:4">
      <c r="A20" s="194"/>
      <c r="B20" s="79"/>
      <c r="C20" s="31" t="s">
        <v>31</v>
      </c>
      <c r="D20" s="79"/>
    </row>
    <row r="21" ht="17.25" customHeight="1" spans="1:4">
      <c r="A21" s="194"/>
      <c r="B21" s="79"/>
      <c r="C21" s="31" t="s">
        <v>32</v>
      </c>
      <c r="D21" s="79"/>
    </row>
    <row r="22" ht="17.25" customHeight="1" spans="1:4">
      <c r="A22" s="194"/>
      <c r="B22" s="79"/>
      <c r="C22" s="31" t="s">
        <v>33</v>
      </c>
      <c r="D22" s="79"/>
    </row>
    <row r="23" ht="17.25" customHeight="1" spans="1:4">
      <c r="A23" s="194"/>
      <c r="B23" s="79"/>
      <c r="C23" s="31" t="s">
        <v>34</v>
      </c>
      <c r="D23" s="79"/>
    </row>
    <row r="24" ht="17.25" customHeight="1" spans="1:4">
      <c r="A24" s="194"/>
      <c r="B24" s="79"/>
      <c r="C24" s="31" t="s">
        <v>35</v>
      </c>
      <c r="D24" s="79">
        <v>41306</v>
      </c>
    </row>
    <row r="25" ht="17.25" customHeight="1" spans="1:4">
      <c r="A25" s="194"/>
      <c r="B25" s="79"/>
      <c r="C25" s="31" t="s">
        <v>36</v>
      </c>
      <c r="D25" s="79"/>
    </row>
    <row r="26" ht="17.25" customHeight="1" spans="1:4">
      <c r="A26" s="194"/>
      <c r="B26" s="79"/>
      <c r="C26" s="193" t="s">
        <v>37</v>
      </c>
      <c r="D26" s="79"/>
    </row>
    <row r="27" ht="17.25" customHeight="1" spans="1:4">
      <c r="A27" s="194"/>
      <c r="B27" s="79"/>
      <c r="C27" s="31" t="s">
        <v>38</v>
      </c>
      <c r="D27" s="79"/>
    </row>
    <row r="28" ht="16.5" customHeight="1" spans="1:4">
      <c r="A28" s="194"/>
      <c r="B28" s="79"/>
      <c r="C28" s="31" t="s">
        <v>39</v>
      </c>
      <c r="D28" s="79"/>
    </row>
    <row r="29" ht="16.5" customHeight="1" spans="1:4">
      <c r="A29" s="194"/>
      <c r="B29" s="79"/>
      <c r="C29" s="193" t="s">
        <v>40</v>
      </c>
      <c r="D29" s="79"/>
    </row>
    <row r="30" ht="17.25" customHeight="1" spans="1:4">
      <c r="A30" s="194"/>
      <c r="B30" s="79"/>
      <c r="C30" s="193" t="s">
        <v>41</v>
      </c>
      <c r="D30" s="79"/>
    </row>
    <row r="31" ht="17.25" customHeight="1" spans="1:4">
      <c r="A31" s="194"/>
      <c r="B31" s="79"/>
      <c r="C31" s="31" t="s">
        <v>42</v>
      </c>
      <c r="D31" s="79"/>
    </row>
    <row r="32" ht="16.5" customHeight="1" spans="1:4">
      <c r="A32" s="194" t="s">
        <v>43</v>
      </c>
      <c r="B32" s="79">
        <v>566467.57</v>
      </c>
      <c r="C32" s="194" t="s">
        <v>44</v>
      </c>
      <c r="D32" s="79">
        <v>566467.57</v>
      </c>
    </row>
    <row r="33" ht="16.5" customHeight="1" spans="1:4">
      <c r="A33" s="193" t="s">
        <v>45</v>
      </c>
      <c r="B33" s="79"/>
      <c r="C33" s="193" t="s">
        <v>46</v>
      </c>
      <c r="D33" s="79"/>
    </row>
    <row r="34" ht="16.5" customHeight="1" spans="1:4">
      <c r="A34" s="31" t="s">
        <v>47</v>
      </c>
      <c r="B34" s="79"/>
      <c r="C34" s="31" t="s">
        <v>47</v>
      </c>
      <c r="D34" s="79"/>
    </row>
    <row r="35" ht="16.5" customHeight="1" spans="1:4">
      <c r="A35" s="31" t="s">
        <v>48</v>
      </c>
      <c r="B35" s="79"/>
      <c r="C35" s="31" t="s">
        <v>49</v>
      </c>
      <c r="D35" s="79"/>
    </row>
    <row r="36" ht="16.5" customHeight="1" spans="1:4">
      <c r="A36" s="195" t="s">
        <v>50</v>
      </c>
      <c r="B36" s="79">
        <v>566467.57</v>
      </c>
      <c r="C36" s="195" t="s">
        <v>51</v>
      </c>
      <c r="D36" s="79">
        <v>566467.57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26" sqref="A26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5" t="s">
        <v>253</v>
      </c>
    </row>
    <row r="2" ht="42" customHeight="1" spans="1:6">
      <c r="A2" s="119" t="str">
        <f>"2025"&amp;"年部门政府性基金预算支出预算表"</f>
        <v>2025年部门政府性基金预算支出预算表</v>
      </c>
      <c r="B2" s="119" t="s">
        <v>254</v>
      </c>
      <c r="C2" s="120"/>
      <c r="D2" s="121"/>
      <c r="E2" s="121"/>
      <c r="F2" s="121"/>
    </row>
    <row r="3" ht="13.5" customHeight="1" spans="1:6">
      <c r="A3" s="4" t="str">
        <f>"单位名称："&amp;"宜良县红十字会"</f>
        <v>单位名称：宜良县红十字会</v>
      </c>
      <c r="B3" s="4" t="s">
        <v>255</v>
      </c>
      <c r="C3" s="116"/>
      <c r="D3" s="118"/>
      <c r="E3" s="118"/>
      <c r="F3" s="115" t="s">
        <v>1</v>
      </c>
    </row>
    <row r="4" ht="19.5" customHeight="1" spans="1:6">
      <c r="A4" s="122" t="s">
        <v>173</v>
      </c>
      <c r="B4" s="123" t="s">
        <v>73</v>
      </c>
      <c r="C4" s="122" t="s">
        <v>74</v>
      </c>
      <c r="D4" s="10" t="s">
        <v>256</v>
      </c>
      <c r="E4" s="11"/>
      <c r="F4" s="12"/>
    </row>
    <row r="5" ht="18.75" customHeight="1" spans="1:6">
      <c r="A5" s="124"/>
      <c r="B5" s="125"/>
      <c r="C5" s="124"/>
      <c r="D5" s="15" t="s">
        <v>55</v>
      </c>
      <c r="E5" s="10" t="s">
        <v>76</v>
      </c>
      <c r="F5" s="15" t="s">
        <v>77</v>
      </c>
    </row>
    <row r="6" ht="18.75" customHeight="1" spans="1:6">
      <c r="A6" s="67">
        <v>1</v>
      </c>
      <c r="B6" s="126" t="s">
        <v>84</v>
      </c>
      <c r="C6" s="67">
        <v>3</v>
      </c>
      <c r="D6" s="127">
        <v>4</v>
      </c>
      <c r="E6" s="127">
        <v>5</v>
      </c>
      <c r="F6" s="127">
        <v>6</v>
      </c>
    </row>
    <row r="7" ht="21" customHeight="1" spans="1:6">
      <c r="A7" s="20"/>
      <c r="B7" s="20"/>
      <c r="C7" s="20"/>
      <c r="D7" s="79"/>
      <c r="E7" s="79"/>
      <c r="F7" s="79"/>
    </row>
    <row r="8" ht="21" customHeight="1" spans="1:6">
      <c r="A8" s="20"/>
      <c r="B8" s="20"/>
      <c r="C8" s="20"/>
      <c r="D8" s="79"/>
      <c r="E8" s="79"/>
      <c r="F8" s="79"/>
    </row>
    <row r="9" ht="18.75" customHeight="1" spans="1:6">
      <c r="A9" s="128" t="s">
        <v>162</v>
      </c>
      <c r="B9" s="128" t="s">
        <v>162</v>
      </c>
      <c r="C9" s="129" t="s">
        <v>162</v>
      </c>
      <c r="D9" s="79"/>
      <c r="E9" s="79"/>
      <c r="F9" s="79"/>
    </row>
    <row r="10" customHeight="1" spans="1:1">
      <c r="A10" t="s">
        <v>242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8" sqref="A18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3"/>
      <c r="C1" s="83"/>
      <c r="R1" s="2"/>
      <c r="S1" s="2" t="s">
        <v>257</v>
      </c>
    </row>
    <row r="2" ht="41.25" customHeight="1" spans="1:19">
      <c r="A2" s="72" t="str">
        <f>"2025"&amp;"年部门政府采购预算表"</f>
        <v>2025年部门政府采购预算表</v>
      </c>
      <c r="B2" s="65"/>
      <c r="C2" s="65"/>
      <c r="D2" s="3"/>
      <c r="E2" s="3"/>
      <c r="F2" s="3"/>
      <c r="G2" s="3"/>
      <c r="H2" s="3"/>
      <c r="I2" s="3"/>
      <c r="J2" s="3"/>
      <c r="K2" s="3"/>
      <c r="L2" s="3"/>
      <c r="M2" s="65"/>
      <c r="N2" s="3"/>
      <c r="O2" s="3"/>
      <c r="P2" s="65"/>
      <c r="Q2" s="3"/>
      <c r="R2" s="65"/>
      <c r="S2" s="65"/>
    </row>
    <row r="3" ht="18.75" customHeight="1" spans="1:19">
      <c r="A3" s="110" t="str">
        <f>"单位名称："&amp;"宜良县红十字会"</f>
        <v>单位名称：宜良县红十字会</v>
      </c>
      <c r="B3" s="85"/>
      <c r="C3" s="85"/>
      <c r="D3" s="6"/>
      <c r="E3" s="6"/>
      <c r="F3" s="6"/>
      <c r="G3" s="6"/>
      <c r="H3" s="6"/>
      <c r="I3" s="6"/>
      <c r="J3" s="6"/>
      <c r="K3" s="6"/>
      <c r="L3" s="6"/>
      <c r="R3" s="7"/>
      <c r="S3" s="115" t="s">
        <v>1</v>
      </c>
    </row>
    <row r="4" ht="15.75" customHeight="1" spans="1:19">
      <c r="A4" s="9" t="s">
        <v>172</v>
      </c>
      <c r="B4" s="86" t="s">
        <v>173</v>
      </c>
      <c r="C4" s="86" t="s">
        <v>258</v>
      </c>
      <c r="D4" s="87" t="s">
        <v>259</v>
      </c>
      <c r="E4" s="87" t="s">
        <v>260</v>
      </c>
      <c r="F4" s="87" t="s">
        <v>261</v>
      </c>
      <c r="G4" s="87" t="s">
        <v>262</v>
      </c>
      <c r="H4" s="87" t="s">
        <v>263</v>
      </c>
      <c r="I4" s="100" t="s">
        <v>180</v>
      </c>
      <c r="J4" s="100"/>
      <c r="K4" s="100"/>
      <c r="L4" s="100"/>
      <c r="M4" s="101"/>
      <c r="N4" s="100"/>
      <c r="O4" s="100"/>
      <c r="P4" s="80"/>
      <c r="Q4" s="100"/>
      <c r="R4" s="101"/>
      <c r="S4" s="81"/>
    </row>
    <row r="5" ht="17.25" customHeight="1" spans="1:19">
      <c r="A5" s="14"/>
      <c r="B5" s="88"/>
      <c r="C5" s="88"/>
      <c r="D5" s="89"/>
      <c r="E5" s="89"/>
      <c r="F5" s="89"/>
      <c r="G5" s="89"/>
      <c r="H5" s="89"/>
      <c r="I5" s="89" t="s">
        <v>55</v>
      </c>
      <c r="J5" s="89" t="s">
        <v>58</v>
      </c>
      <c r="K5" s="89" t="s">
        <v>264</v>
      </c>
      <c r="L5" s="89" t="s">
        <v>265</v>
      </c>
      <c r="M5" s="102" t="s">
        <v>266</v>
      </c>
      <c r="N5" s="103" t="s">
        <v>267</v>
      </c>
      <c r="O5" s="103"/>
      <c r="P5" s="108"/>
      <c r="Q5" s="103"/>
      <c r="R5" s="109"/>
      <c r="S5" s="90"/>
    </row>
    <row r="6" ht="54" customHeight="1" spans="1:19">
      <c r="A6" s="17"/>
      <c r="B6" s="90"/>
      <c r="C6" s="90"/>
      <c r="D6" s="91"/>
      <c r="E6" s="91"/>
      <c r="F6" s="91"/>
      <c r="G6" s="91"/>
      <c r="H6" s="91"/>
      <c r="I6" s="91"/>
      <c r="J6" s="91" t="s">
        <v>57</v>
      </c>
      <c r="K6" s="91"/>
      <c r="L6" s="91"/>
      <c r="M6" s="104"/>
      <c r="N6" s="91" t="s">
        <v>57</v>
      </c>
      <c r="O6" s="91" t="s">
        <v>64</v>
      </c>
      <c r="P6" s="90" t="s">
        <v>65</v>
      </c>
      <c r="Q6" s="91" t="s">
        <v>66</v>
      </c>
      <c r="R6" s="104" t="s">
        <v>67</v>
      </c>
      <c r="S6" s="90" t="s">
        <v>68</v>
      </c>
    </row>
    <row r="7" ht="18" customHeight="1" spans="1:19">
      <c r="A7" s="111">
        <v>1</v>
      </c>
      <c r="B7" s="111" t="s">
        <v>84</v>
      </c>
      <c r="C7" s="112">
        <v>3</v>
      </c>
      <c r="D7" s="112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  <c r="R7" s="111">
        <v>18</v>
      </c>
      <c r="S7" s="111">
        <v>19</v>
      </c>
    </row>
    <row r="8" ht="21" customHeight="1" spans="1:19">
      <c r="A8" s="92"/>
      <c r="B8" s="93"/>
      <c r="C8" s="93"/>
      <c r="D8" s="94"/>
      <c r="E8" s="94"/>
      <c r="F8" s="94"/>
      <c r="G8" s="113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ht="21" customHeight="1" spans="1:19">
      <c r="A9" s="95" t="s">
        <v>162</v>
      </c>
      <c r="B9" s="96"/>
      <c r="C9" s="96"/>
      <c r="D9" s="97"/>
      <c r="E9" s="97"/>
      <c r="F9" s="97"/>
      <c r="G9" s="114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customHeight="1" spans="1:1">
      <c r="A10" t="s">
        <v>242</v>
      </c>
    </row>
  </sheetData>
  <mergeCells count="18">
    <mergeCell ref="A2:S2"/>
    <mergeCell ref="A3:H3"/>
    <mergeCell ref="I4:S4"/>
    <mergeCell ref="N5:S5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0" sqref="A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6"/>
      <c r="B1" s="83"/>
      <c r="C1" s="83"/>
      <c r="D1" s="83"/>
      <c r="E1" s="83"/>
      <c r="F1" s="83"/>
      <c r="G1" s="83"/>
      <c r="H1" s="76"/>
      <c r="I1" s="76"/>
      <c r="J1" s="76"/>
      <c r="K1" s="76"/>
      <c r="L1" s="76"/>
      <c r="M1" s="76"/>
      <c r="N1" s="98"/>
      <c r="O1" s="76"/>
      <c r="P1" s="76"/>
      <c r="Q1" s="83"/>
      <c r="R1" s="76"/>
      <c r="S1" s="106"/>
      <c r="T1" s="106" t="s">
        <v>268</v>
      </c>
    </row>
    <row r="2" ht="41.25" customHeight="1" spans="1:20">
      <c r="A2" s="72" t="str">
        <f>"2025"&amp;"年部门政府购买服务预算表"</f>
        <v>2025年部门政府购买服务预算表</v>
      </c>
      <c r="B2" s="65"/>
      <c r="C2" s="65"/>
      <c r="D2" s="65"/>
      <c r="E2" s="65"/>
      <c r="F2" s="65"/>
      <c r="G2" s="65"/>
      <c r="H2" s="84"/>
      <c r="I2" s="84"/>
      <c r="J2" s="84"/>
      <c r="K2" s="84"/>
      <c r="L2" s="84"/>
      <c r="M2" s="84"/>
      <c r="N2" s="99"/>
      <c r="O2" s="84"/>
      <c r="P2" s="84"/>
      <c r="Q2" s="65"/>
      <c r="R2" s="84"/>
      <c r="S2" s="99"/>
      <c r="T2" s="65"/>
    </row>
    <row r="3" ht="22.5" customHeight="1" spans="1:20">
      <c r="A3" s="73" t="str">
        <f>"单位名称："&amp;"宜良县红十字会"</f>
        <v>单位名称：宜良县红十字会</v>
      </c>
      <c r="B3" s="85"/>
      <c r="C3" s="85"/>
      <c r="D3" s="85"/>
      <c r="E3" s="85"/>
      <c r="F3" s="85"/>
      <c r="G3" s="85"/>
      <c r="H3" s="74"/>
      <c r="I3" s="74"/>
      <c r="J3" s="74"/>
      <c r="K3" s="74"/>
      <c r="L3" s="74"/>
      <c r="M3" s="74"/>
      <c r="N3" s="98"/>
      <c r="O3" s="76"/>
      <c r="P3" s="76"/>
      <c r="Q3" s="83"/>
      <c r="R3" s="76"/>
      <c r="S3" s="107"/>
      <c r="T3" s="106" t="s">
        <v>1</v>
      </c>
    </row>
    <row r="4" ht="24" customHeight="1" spans="1:20">
      <c r="A4" s="9" t="s">
        <v>172</v>
      </c>
      <c r="B4" s="86" t="s">
        <v>173</v>
      </c>
      <c r="C4" s="86" t="s">
        <v>258</v>
      </c>
      <c r="D4" s="86" t="s">
        <v>269</v>
      </c>
      <c r="E4" s="86" t="s">
        <v>270</v>
      </c>
      <c r="F4" s="86" t="s">
        <v>271</v>
      </c>
      <c r="G4" s="86" t="s">
        <v>272</v>
      </c>
      <c r="H4" s="87" t="s">
        <v>273</v>
      </c>
      <c r="I4" s="87" t="s">
        <v>274</v>
      </c>
      <c r="J4" s="100" t="s">
        <v>180</v>
      </c>
      <c r="K4" s="100"/>
      <c r="L4" s="100"/>
      <c r="M4" s="100"/>
      <c r="N4" s="101"/>
      <c r="O4" s="100"/>
      <c r="P4" s="100"/>
      <c r="Q4" s="80"/>
      <c r="R4" s="100"/>
      <c r="S4" s="101"/>
      <c r="T4" s="81"/>
    </row>
    <row r="5" ht="24" customHeight="1" spans="1:20">
      <c r="A5" s="14"/>
      <c r="B5" s="88"/>
      <c r="C5" s="88"/>
      <c r="D5" s="88"/>
      <c r="E5" s="88"/>
      <c r="F5" s="88"/>
      <c r="G5" s="88"/>
      <c r="H5" s="89"/>
      <c r="I5" s="89"/>
      <c r="J5" s="89" t="s">
        <v>55</v>
      </c>
      <c r="K5" s="89" t="s">
        <v>58</v>
      </c>
      <c r="L5" s="89" t="s">
        <v>264</v>
      </c>
      <c r="M5" s="89" t="s">
        <v>265</v>
      </c>
      <c r="N5" s="102" t="s">
        <v>266</v>
      </c>
      <c r="O5" s="103" t="s">
        <v>267</v>
      </c>
      <c r="P5" s="103"/>
      <c r="Q5" s="108"/>
      <c r="R5" s="103"/>
      <c r="S5" s="109"/>
      <c r="T5" s="90"/>
    </row>
    <row r="6" ht="54" customHeight="1" spans="1:20">
      <c r="A6" s="17"/>
      <c r="B6" s="90"/>
      <c r="C6" s="90"/>
      <c r="D6" s="90"/>
      <c r="E6" s="90"/>
      <c r="F6" s="90"/>
      <c r="G6" s="90"/>
      <c r="H6" s="91"/>
      <c r="I6" s="91"/>
      <c r="J6" s="91"/>
      <c r="K6" s="91" t="s">
        <v>57</v>
      </c>
      <c r="L6" s="91"/>
      <c r="M6" s="91"/>
      <c r="N6" s="104"/>
      <c r="O6" s="91" t="s">
        <v>57</v>
      </c>
      <c r="P6" s="91" t="s">
        <v>64</v>
      </c>
      <c r="Q6" s="90" t="s">
        <v>65</v>
      </c>
      <c r="R6" s="91" t="s">
        <v>66</v>
      </c>
      <c r="S6" s="104" t="s">
        <v>67</v>
      </c>
      <c r="T6" s="90" t="s">
        <v>68</v>
      </c>
    </row>
    <row r="7" ht="17.25" customHeight="1" spans="1:20">
      <c r="A7" s="18">
        <v>1</v>
      </c>
      <c r="B7" s="90">
        <v>2</v>
      </c>
      <c r="C7" s="18">
        <v>3</v>
      </c>
      <c r="D7" s="18">
        <v>4</v>
      </c>
      <c r="E7" s="90">
        <v>5</v>
      </c>
      <c r="F7" s="18">
        <v>6</v>
      </c>
      <c r="G7" s="18">
        <v>7</v>
      </c>
      <c r="H7" s="90">
        <v>8</v>
      </c>
      <c r="I7" s="18">
        <v>9</v>
      </c>
      <c r="J7" s="18">
        <v>10</v>
      </c>
      <c r="K7" s="90">
        <v>11</v>
      </c>
      <c r="L7" s="18">
        <v>12</v>
      </c>
      <c r="M7" s="18">
        <v>13</v>
      </c>
      <c r="N7" s="90">
        <v>14</v>
      </c>
      <c r="O7" s="18">
        <v>15</v>
      </c>
      <c r="P7" s="18">
        <v>16</v>
      </c>
      <c r="Q7" s="90">
        <v>17</v>
      </c>
      <c r="R7" s="18">
        <v>18</v>
      </c>
      <c r="S7" s="18">
        <v>19</v>
      </c>
      <c r="T7" s="18">
        <v>20</v>
      </c>
    </row>
    <row r="8" ht="21" customHeight="1" spans="1:20">
      <c r="A8" s="92"/>
      <c r="B8" s="93"/>
      <c r="C8" s="93"/>
      <c r="D8" s="93"/>
      <c r="E8" s="93"/>
      <c r="F8" s="93"/>
      <c r="G8" s="93"/>
      <c r="H8" s="94"/>
      <c r="I8" s="94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</row>
    <row r="9" ht="21" customHeight="1" spans="1:20">
      <c r="A9" s="95" t="s">
        <v>162</v>
      </c>
      <c r="B9" s="96"/>
      <c r="C9" s="96"/>
      <c r="D9" s="96"/>
      <c r="E9" s="96"/>
      <c r="F9" s="96"/>
      <c r="G9" s="96"/>
      <c r="H9" s="97"/>
      <c r="I9" s="105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customHeight="1" spans="1:1">
      <c r="A10" s="26" t="s">
        <v>242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1"/>
      <c r="W1" s="2"/>
      <c r="X1" s="2" t="s">
        <v>275</v>
      </c>
    </row>
    <row r="2" ht="41.25" customHeight="1" spans="1:24">
      <c r="A2" s="72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5"/>
      <c r="X2" s="65"/>
    </row>
    <row r="3" ht="18" customHeight="1" spans="1:24">
      <c r="A3" s="73" t="str">
        <f>"单位名称："&amp;"宜良县红十字会"</f>
        <v>单位名称：宜良县红十字会</v>
      </c>
      <c r="B3" s="74"/>
      <c r="C3" s="74"/>
      <c r="D3" s="75"/>
      <c r="E3" s="76"/>
      <c r="F3" s="76"/>
      <c r="G3" s="76"/>
      <c r="H3" s="76"/>
      <c r="I3" s="76"/>
      <c r="W3" s="7"/>
      <c r="X3" s="7" t="s">
        <v>1</v>
      </c>
    </row>
    <row r="4" ht="19.5" customHeight="1" spans="1:24">
      <c r="A4" s="27" t="s">
        <v>276</v>
      </c>
      <c r="B4" s="10" t="s">
        <v>180</v>
      </c>
      <c r="C4" s="11"/>
      <c r="D4" s="11"/>
      <c r="E4" s="10" t="s">
        <v>277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0"/>
      <c r="X4" s="81"/>
    </row>
    <row r="5" ht="40.5" customHeight="1" spans="1:24">
      <c r="A5" s="18"/>
      <c r="B5" s="28" t="s">
        <v>55</v>
      </c>
      <c r="C5" s="9" t="s">
        <v>58</v>
      </c>
      <c r="D5" s="77" t="s">
        <v>264</v>
      </c>
      <c r="E5" s="47" t="s">
        <v>278</v>
      </c>
      <c r="F5" s="47" t="s">
        <v>279</v>
      </c>
      <c r="G5" s="47" t="s">
        <v>280</v>
      </c>
      <c r="H5" s="47" t="s">
        <v>281</v>
      </c>
      <c r="I5" s="47" t="s">
        <v>282</v>
      </c>
      <c r="J5" s="47" t="s">
        <v>283</v>
      </c>
      <c r="K5" s="47" t="s">
        <v>284</v>
      </c>
      <c r="L5" s="47" t="s">
        <v>285</v>
      </c>
      <c r="M5" s="47" t="s">
        <v>286</v>
      </c>
      <c r="N5" s="47" t="s">
        <v>287</v>
      </c>
      <c r="O5" s="47" t="s">
        <v>288</v>
      </c>
      <c r="P5" s="47" t="s">
        <v>289</v>
      </c>
      <c r="Q5" s="47" t="s">
        <v>290</v>
      </c>
      <c r="R5" s="47" t="s">
        <v>291</v>
      </c>
      <c r="S5" s="47" t="s">
        <v>292</v>
      </c>
      <c r="T5" s="47" t="s">
        <v>293</v>
      </c>
      <c r="U5" s="47" t="s">
        <v>294</v>
      </c>
      <c r="V5" s="47" t="s">
        <v>295</v>
      </c>
      <c r="W5" s="47" t="s">
        <v>296</v>
      </c>
      <c r="X5" s="82" t="s">
        <v>297</v>
      </c>
    </row>
    <row r="6" ht="19.5" customHeight="1" spans="1:24">
      <c r="A6" s="19">
        <v>1</v>
      </c>
      <c r="B6" s="19">
        <v>2</v>
      </c>
      <c r="C6" s="19">
        <v>3</v>
      </c>
      <c r="D6" s="78">
        <v>4</v>
      </c>
      <c r="E6" s="35">
        <v>5</v>
      </c>
      <c r="F6" s="19">
        <v>6</v>
      </c>
      <c r="G6" s="19">
        <v>7</v>
      </c>
      <c r="H6" s="78">
        <v>8</v>
      </c>
      <c r="I6" s="19">
        <v>9</v>
      </c>
      <c r="J6" s="19">
        <v>10</v>
      </c>
      <c r="K6" s="19">
        <v>11</v>
      </c>
      <c r="L6" s="78">
        <v>12</v>
      </c>
      <c r="M6" s="19">
        <v>13</v>
      </c>
      <c r="N6" s="19">
        <v>14</v>
      </c>
      <c r="O6" s="19">
        <v>15</v>
      </c>
      <c r="P6" s="78">
        <v>16</v>
      </c>
      <c r="Q6" s="19">
        <v>17</v>
      </c>
      <c r="R6" s="19">
        <v>18</v>
      </c>
      <c r="S6" s="19">
        <v>19</v>
      </c>
      <c r="T6" s="78">
        <v>20</v>
      </c>
      <c r="U6" s="78">
        <v>21</v>
      </c>
      <c r="V6" s="78">
        <v>22</v>
      </c>
      <c r="W6" s="35">
        <v>23</v>
      </c>
      <c r="X6" s="35">
        <v>24</v>
      </c>
    </row>
    <row r="7" ht="19.5" customHeight="1" spans="1:24">
      <c r="A7" s="2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ht="19.5" customHeight="1" spans="1:24">
      <c r="A8" s="6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customHeight="1" spans="1:1">
      <c r="A9" s="70" t="s">
        <v>242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14" sqref="A14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298</v>
      </c>
    </row>
    <row r="2" ht="41.25" customHeight="1" spans="1:10">
      <c r="A2" s="64" t="str">
        <f>"2025"&amp;"年对下转移支付绩效目标表"</f>
        <v>2025年对下转移支付绩效目标表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"单位名称："&amp;"宜良县红十字会"</f>
        <v>单位名称：宜良县红十字会</v>
      </c>
    </row>
    <row r="4" ht="44.25" customHeight="1" spans="1:10">
      <c r="A4" s="66" t="s">
        <v>276</v>
      </c>
      <c r="B4" s="66" t="s">
        <v>244</v>
      </c>
      <c r="C4" s="66" t="s">
        <v>245</v>
      </c>
      <c r="D4" s="66" t="s">
        <v>246</v>
      </c>
      <c r="E4" s="66" t="s">
        <v>247</v>
      </c>
      <c r="F4" s="67" t="s">
        <v>248</v>
      </c>
      <c r="G4" s="66" t="s">
        <v>249</v>
      </c>
      <c r="H4" s="67" t="s">
        <v>250</v>
      </c>
      <c r="I4" s="67" t="s">
        <v>251</v>
      </c>
      <c r="J4" s="66" t="s">
        <v>252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7">
        <v>6</v>
      </c>
      <c r="G5" s="66">
        <v>7</v>
      </c>
      <c r="H5" s="67">
        <v>8</v>
      </c>
      <c r="I5" s="67">
        <v>9</v>
      </c>
      <c r="J5" s="66">
        <v>10</v>
      </c>
    </row>
    <row r="6" ht="42" customHeight="1" spans="1:10">
      <c r="A6" s="29"/>
      <c r="B6" s="68"/>
      <c r="C6" s="68"/>
      <c r="D6" s="68"/>
      <c r="E6" s="53"/>
      <c r="F6" s="69"/>
      <c r="G6" s="53"/>
      <c r="H6" s="69"/>
      <c r="I6" s="69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s="70" t="s">
        <v>242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A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299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"单位名称："&amp;"宜良县红十字会"</f>
        <v>单位名称：宜良县红十字会</v>
      </c>
      <c r="B3" s="44"/>
      <c r="C3" s="44"/>
      <c r="D3" s="45"/>
      <c r="F3" s="42"/>
      <c r="G3" s="41"/>
      <c r="H3" s="41"/>
      <c r="I3" s="63" t="s">
        <v>1</v>
      </c>
    </row>
    <row r="4" ht="28.5" customHeight="1" spans="1:9">
      <c r="A4" s="46" t="s">
        <v>172</v>
      </c>
      <c r="B4" s="47" t="s">
        <v>173</v>
      </c>
      <c r="C4" s="48" t="s">
        <v>300</v>
      </c>
      <c r="D4" s="46" t="s">
        <v>301</v>
      </c>
      <c r="E4" s="46" t="s">
        <v>302</v>
      </c>
      <c r="F4" s="46" t="s">
        <v>303</v>
      </c>
      <c r="G4" s="47" t="s">
        <v>304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262</v>
      </c>
      <c r="H5" s="47" t="s">
        <v>305</v>
      </c>
      <c r="I5" s="47" t="s">
        <v>306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1">
      <c r="A9" s="62" t="s">
        <v>242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B22" sqref="B2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307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"单位名称："&amp;"宜良县红十字会"</f>
        <v>单位名称：宜良县红十字会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236</v>
      </c>
      <c r="B4" s="8" t="s">
        <v>175</v>
      </c>
      <c r="C4" s="8" t="s">
        <v>237</v>
      </c>
      <c r="D4" s="9" t="s">
        <v>176</v>
      </c>
      <c r="E4" s="9" t="s">
        <v>177</v>
      </c>
      <c r="F4" s="9" t="s">
        <v>238</v>
      </c>
      <c r="G4" s="9" t="s">
        <v>239</v>
      </c>
      <c r="H4" s="27" t="s">
        <v>55</v>
      </c>
      <c r="I4" s="10" t="s">
        <v>308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162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t="s">
        <v>242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C22" sqref="C2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309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"单位名称："&amp;"宜良县红十字会"</f>
        <v>单位名称：宜良县红十字会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237</v>
      </c>
      <c r="B4" s="8" t="s">
        <v>236</v>
      </c>
      <c r="C4" s="8" t="s">
        <v>175</v>
      </c>
      <c r="D4" s="9" t="s">
        <v>310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311</v>
      </c>
      <c r="C10" s="24"/>
      <c r="D10" s="25"/>
      <c r="E10" s="22"/>
      <c r="F10" s="22"/>
      <c r="G10" s="22"/>
    </row>
    <row r="11" customHeight="1" spans="1:1">
      <c r="A11" s="26" t="s">
        <v>242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3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"单位名称："&amp;"宜良县红十字会"</f>
        <v>单位名称：宜良县红十字会</v>
      </c>
      <c r="S3" s="45" t="s">
        <v>1</v>
      </c>
    </row>
    <row r="4" ht="21.75" customHeight="1" spans="1:19">
      <c r="A4" s="211" t="s">
        <v>53</v>
      </c>
      <c r="B4" s="212" t="s">
        <v>54</v>
      </c>
      <c r="C4" s="212" t="s">
        <v>55</v>
      </c>
      <c r="D4" s="213" t="s">
        <v>56</v>
      </c>
      <c r="E4" s="213"/>
      <c r="F4" s="213"/>
      <c r="G4" s="213"/>
      <c r="H4" s="213"/>
      <c r="I4" s="128"/>
      <c r="J4" s="213"/>
      <c r="K4" s="213"/>
      <c r="L4" s="213"/>
      <c r="M4" s="213"/>
      <c r="N4" s="220"/>
      <c r="O4" s="213" t="s">
        <v>45</v>
      </c>
      <c r="P4" s="213"/>
      <c r="Q4" s="213"/>
      <c r="R4" s="213"/>
      <c r="S4" s="220"/>
    </row>
    <row r="5" ht="27" customHeight="1" spans="1:19">
      <c r="A5" s="214"/>
      <c r="B5" s="215"/>
      <c r="C5" s="215"/>
      <c r="D5" s="215" t="s">
        <v>57</v>
      </c>
      <c r="E5" s="215" t="s">
        <v>58</v>
      </c>
      <c r="F5" s="215" t="s">
        <v>59</v>
      </c>
      <c r="G5" s="215" t="s">
        <v>60</v>
      </c>
      <c r="H5" s="215" t="s">
        <v>61</v>
      </c>
      <c r="I5" s="221" t="s">
        <v>62</v>
      </c>
      <c r="J5" s="222"/>
      <c r="K5" s="222"/>
      <c r="L5" s="222"/>
      <c r="M5" s="222"/>
      <c r="N5" s="223"/>
      <c r="O5" s="215" t="s">
        <v>57</v>
      </c>
      <c r="P5" s="215" t="s">
        <v>58</v>
      </c>
      <c r="Q5" s="215" t="s">
        <v>59</v>
      </c>
      <c r="R5" s="215" t="s">
        <v>60</v>
      </c>
      <c r="S5" s="215" t="s">
        <v>63</v>
      </c>
    </row>
    <row r="6" ht="30" customHeight="1" spans="1:19">
      <c r="A6" s="216"/>
      <c r="B6" s="105"/>
      <c r="C6" s="114"/>
      <c r="D6" s="114"/>
      <c r="E6" s="114"/>
      <c r="F6" s="114"/>
      <c r="G6" s="114"/>
      <c r="H6" s="114"/>
      <c r="I6" s="69" t="s">
        <v>57</v>
      </c>
      <c r="J6" s="223" t="s">
        <v>64</v>
      </c>
      <c r="K6" s="223" t="s">
        <v>65</v>
      </c>
      <c r="L6" s="223" t="s">
        <v>66</v>
      </c>
      <c r="M6" s="223" t="s">
        <v>67</v>
      </c>
      <c r="N6" s="223" t="s">
        <v>68</v>
      </c>
      <c r="O6" s="224"/>
      <c r="P6" s="224"/>
      <c r="Q6" s="224"/>
      <c r="R6" s="224"/>
      <c r="S6" s="114"/>
    </row>
    <row r="7" ht="15" customHeight="1" spans="1:19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  <c r="I7" s="69">
        <v>9</v>
      </c>
      <c r="J7" s="217">
        <v>10</v>
      </c>
      <c r="K7" s="217">
        <v>11</v>
      </c>
      <c r="L7" s="217">
        <v>12</v>
      </c>
      <c r="M7" s="217">
        <v>13</v>
      </c>
      <c r="N7" s="217">
        <v>14</v>
      </c>
      <c r="O7" s="217">
        <v>15</v>
      </c>
      <c r="P7" s="217">
        <v>16</v>
      </c>
      <c r="Q7" s="217">
        <v>17</v>
      </c>
      <c r="R7" s="217">
        <v>18</v>
      </c>
      <c r="S7" s="217">
        <v>19</v>
      </c>
    </row>
    <row r="8" ht="18" customHeight="1" spans="1:19">
      <c r="A8" s="20" t="s">
        <v>69</v>
      </c>
      <c r="B8" s="20" t="s">
        <v>70</v>
      </c>
      <c r="C8" s="79">
        <v>566467.57</v>
      </c>
      <c r="D8" s="79">
        <v>566467.57</v>
      </c>
      <c r="E8" s="79">
        <v>566467.57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ht="18" customHeight="1" spans="1:19">
      <c r="A9" s="218" t="s">
        <v>71</v>
      </c>
      <c r="B9" s="218" t="s">
        <v>70</v>
      </c>
      <c r="C9" s="79">
        <v>566467.57</v>
      </c>
      <c r="D9" s="79">
        <v>566467.57</v>
      </c>
      <c r="E9" s="79">
        <v>566467.57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219"/>
      <c r="C10" s="79">
        <v>566467.57</v>
      </c>
      <c r="D10" s="79">
        <v>566467.57</v>
      </c>
      <c r="E10" s="79">
        <v>566467.57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0"/>
  <sheetViews>
    <sheetView showGridLines="0" showZeros="0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"单位名称："&amp;"宜良县红十字会"</f>
        <v>单位名称：宜良县红十字会</v>
      </c>
      <c r="O3" s="45" t="s">
        <v>1</v>
      </c>
    </row>
    <row r="4" ht="27" customHeight="1" spans="1:15">
      <c r="A4" s="197" t="s">
        <v>73</v>
      </c>
      <c r="B4" s="197" t="s">
        <v>74</v>
      </c>
      <c r="C4" s="197" t="s">
        <v>55</v>
      </c>
      <c r="D4" s="198" t="s">
        <v>58</v>
      </c>
      <c r="E4" s="199"/>
      <c r="F4" s="200"/>
      <c r="G4" s="201" t="s">
        <v>59</v>
      </c>
      <c r="H4" s="201" t="s">
        <v>60</v>
      </c>
      <c r="I4" s="201" t="s">
        <v>75</v>
      </c>
      <c r="J4" s="198" t="s">
        <v>62</v>
      </c>
      <c r="K4" s="199"/>
      <c r="L4" s="199"/>
      <c r="M4" s="199"/>
      <c r="N4" s="208"/>
      <c r="O4" s="209"/>
    </row>
    <row r="5" ht="42" customHeight="1" spans="1:15">
      <c r="A5" s="202"/>
      <c r="B5" s="202"/>
      <c r="C5" s="203"/>
      <c r="D5" s="204" t="s">
        <v>57</v>
      </c>
      <c r="E5" s="204" t="s">
        <v>76</v>
      </c>
      <c r="F5" s="204" t="s">
        <v>77</v>
      </c>
      <c r="G5" s="203"/>
      <c r="H5" s="203"/>
      <c r="I5" s="210"/>
      <c r="J5" s="204" t="s">
        <v>57</v>
      </c>
      <c r="K5" s="190" t="s">
        <v>78</v>
      </c>
      <c r="L5" s="190" t="s">
        <v>79</v>
      </c>
      <c r="M5" s="190" t="s">
        <v>80</v>
      </c>
      <c r="N5" s="190" t="s">
        <v>81</v>
      </c>
      <c r="O5" s="190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9">
        <v>477887.09</v>
      </c>
      <c r="D7" s="79">
        <v>477887.09</v>
      </c>
      <c r="E7" s="79">
        <v>477887.09</v>
      </c>
      <c r="F7" s="79"/>
      <c r="G7" s="79"/>
      <c r="H7" s="79"/>
      <c r="I7" s="79"/>
      <c r="J7" s="79"/>
      <c r="K7" s="79"/>
      <c r="L7" s="79"/>
      <c r="M7" s="79"/>
      <c r="N7" s="79"/>
      <c r="O7" s="79"/>
    </row>
    <row r="8" ht="21" customHeight="1" spans="1:15">
      <c r="A8" s="205" t="s">
        <v>100</v>
      </c>
      <c r="B8" s="205" t="s">
        <v>101</v>
      </c>
      <c r="C8" s="79">
        <v>55074.09</v>
      </c>
      <c r="D8" s="79">
        <v>55074.09</v>
      </c>
      <c r="E8" s="79">
        <v>55074.09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206" t="s">
        <v>102</v>
      </c>
      <c r="B9" s="206" t="s">
        <v>103</v>
      </c>
      <c r="C9" s="79">
        <v>55074.09</v>
      </c>
      <c r="D9" s="79">
        <v>55074.09</v>
      </c>
      <c r="E9" s="79">
        <v>55074.09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205" t="s">
        <v>104</v>
      </c>
      <c r="B10" s="205" t="s">
        <v>105</v>
      </c>
      <c r="C10" s="79">
        <v>422813</v>
      </c>
      <c r="D10" s="79">
        <v>422813</v>
      </c>
      <c r="E10" s="79">
        <v>422813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206" t="s">
        <v>106</v>
      </c>
      <c r="B11" s="206" t="s">
        <v>107</v>
      </c>
      <c r="C11" s="79">
        <v>422813</v>
      </c>
      <c r="D11" s="79">
        <v>422813</v>
      </c>
      <c r="E11" s="79">
        <v>422813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55" t="s">
        <v>108</v>
      </c>
      <c r="B12" s="55" t="s">
        <v>109</v>
      </c>
      <c r="C12" s="79">
        <v>47274.48</v>
      </c>
      <c r="D12" s="79">
        <v>47274.48</v>
      </c>
      <c r="E12" s="79">
        <v>47274.48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205" t="s">
        <v>110</v>
      </c>
      <c r="B13" s="205" t="s">
        <v>111</v>
      </c>
      <c r="C13" s="79">
        <v>47274.48</v>
      </c>
      <c r="D13" s="79">
        <v>47274.48</v>
      </c>
      <c r="E13" s="79">
        <v>47274.48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206" t="s">
        <v>112</v>
      </c>
      <c r="B14" s="206" t="s">
        <v>113</v>
      </c>
      <c r="C14" s="79">
        <v>28743.83</v>
      </c>
      <c r="D14" s="79">
        <v>28743.83</v>
      </c>
      <c r="E14" s="79">
        <v>28743.83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206" t="s">
        <v>114</v>
      </c>
      <c r="B15" s="206" t="s">
        <v>115</v>
      </c>
      <c r="C15" s="79">
        <v>17210.65</v>
      </c>
      <c r="D15" s="79">
        <v>17210.65</v>
      </c>
      <c r="E15" s="79">
        <v>17210.65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206" t="s">
        <v>116</v>
      </c>
      <c r="B16" s="206" t="s">
        <v>117</v>
      </c>
      <c r="C16" s="79">
        <v>1320</v>
      </c>
      <c r="D16" s="79">
        <v>1320</v>
      </c>
      <c r="E16" s="79">
        <v>1320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55" t="s">
        <v>118</v>
      </c>
      <c r="B17" s="55" t="s">
        <v>119</v>
      </c>
      <c r="C17" s="79">
        <v>41306</v>
      </c>
      <c r="D17" s="79">
        <v>41306</v>
      </c>
      <c r="E17" s="79">
        <v>41306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205" t="s">
        <v>120</v>
      </c>
      <c r="B18" s="205" t="s">
        <v>121</v>
      </c>
      <c r="C18" s="79">
        <v>41306</v>
      </c>
      <c r="D18" s="79">
        <v>41306</v>
      </c>
      <c r="E18" s="79">
        <v>41306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206" t="s">
        <v>122</v>
      </c>
      <c r="B19" s="206" t="s">
        <v>123</v>
      </c>
      <c r="C19" s="79">
        <v>41306</v>
      </c>
      <c r="D19" s="79">
        <v>41306</v>
      </c>
      <c r="E19" s="79">
        <v>41306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207" t="s">
        <v>55</v>
      </c>
      <c r="B20" s="34"/>
      <c r="C20" s="79">
        <v>566467.57</v>
      </c>
      <c r="D20" s="79">
        <v>566467.57</v>
      </c>
      <c r="E20" s="79">
        <v>566467.57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</sheetData>
  <mergeCells count="12">
    <mergeCell ref="A1:O1"/>
    <mergeCell ref="A2:O2"/>
    <mergeCell ref="A3:B3"/>
    <mergeCell ref="D4:F4"/>
    <mergeCell ref="J4:O4"/>
    <mergeCell ref="A20:B20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12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124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"单位名称："&amp;"宜良县红十字会"</f>
        <v>单位名称：宜良县红十字会</v>
      </c>
      <c r="B3" s="189"/>
      <c r="D3" s="45" t="s">
        <v>1</v>
      </c>
    </row>
    <row r="4" ht="17.25" customHeight="1" spans="1:4">
      <c r="A4" s="190" t="s">
        <v>2</v>
      </c>
      <c r="B4" s="191"/>
      <c r="C4" s="190" t="s">
        <v>3</v>
      </c>
      <c r="D4" s="191"/>
    </row>
    <row r="5" ht="18.75" customHeight="1" spans="1:4">
      <c r="A5" s="190" t="s">
        <v>4</v>
      </c>
      <c r="B5" s="190" t="s">
        <v>5</v>
      </c>
      <c r="C5" s="190" t="s">
        <v>6</v>
      </c>
      <c r="D5" s="190" t="s">
        <v>5</v>
      </c>
    </row>
    <row r="6" ht="16.5" customHeight="1" spans="1:4">
      <c r="A6" s="192" t="s">
        <v>125</v>
      </c>
      <c r="B6" s="79">
        <v>566467.57</v>
      </c>
      <c r="C6" s="192" t="s">
        <v>126</v>
      </c>
      <c r="D6" s="79">
        <v>566467.57</v>
      </c>
    </row>
    <row r="7" ht="16.5" customHeight="1" spans="1:4">
      <c r="A7" s="192" t="s">
        <v>127</v>
      </c>
      <c r="B7" s="79">
        <v>566467.57</v>
      </c>
      <c r="C7" s="192" t="s">
        <v>128</v>
      </c>
      <c r="D7" s="79"/>
    </row>
    <row r="8" ht="16.5" customHeight="1" spans="1:4">
      <c r="A8" s="192" t="s">
        <v>129</v>
      </c>
      <c r="B8" s="79"/>
      <c r="C8" s="192" t="s">
        <v>130</v>
      </c>
      <c r="D8" s="79"/>
    </row>
    <row r="9" ht="16.5" customHeight="1" spans="1:4">
      <c r="A9" s="192" t="s">
        <v>131</v>
      </c>
      <c r="B9" s="79"/>
      <c r="C9" s="192" t="s">
        <v>132</v>
      </c>
      <c r="D9" s="79"/>
    </row>
    <row r="10" ht="16.5" customHeight="1" spans="1:4">
      <c r="A10" s="192" t="s">
        <v>133</v>
      </c>
      <c r="B10" s="79"/>
      <c r="C10" s="192" t="s">
        <v>134</v>
      </c>
      <c r="D10" s="79"/>
    </row>
    <row r="11" ht="16.5" customHeight="1" spans="1:4">
      <c r="A11" s="192" t="s">
        <v>127</v>
      </c>
      <c r="B11" s="79"/>
      <c r="C11" s="192" t="s">
        <v>135</v>
      </c>
      <c r="D11" s="79"/>
    </row>
    <row r="12" ht="16.5" customHeight="1" spans="1:4">
      <c r="A12" s="193" t="s">
        <v>129</v>
      </c>
      <c r="B12" s="79"/>
      <c r="C12" s="68" t="s">
        <v>136</v>
      </c>
      <c r="D12" s="79"/>
    </row>
    <row r="13" ht="16.5" customHeight="1" spans="1:4">
      <c r="A13" s="193" t="s">
        <v>131</v>
      </c>
      <c r="B13" s="79"/>
      <c r="C13" s="68" t="s">
        <v>137</v>
      </c>
      <c r="D13" s="79"/>
    </row>
    <row r="14" ht="16.5" customHeight="1" spans="1:4">
      <c r="A14" s="194"/>
      <c r="B14" s="79"/>
      <c r="C14" s="68" t="s">
        <v>138</v>
      </c>
      <c r="D14" s="79">
        <v>477887.09</v>
      </c>
    </row>
    <row r="15" ht="16.5" customHeight="1" spans="1:4">
      <c r="A15" s="194"/>
      <c r="B15" s="79"/>
      <c r="C15" s="68" t="s">
        <v>139</v>
      </c>
      <c r="D15" s="79">
        <v>47274.48</v>
      </c>
    </row>
    <row r="16" ht="16.5" customHeight="1" spans="1:4">
      <c r="A16" s="194"/>
      <c r="B16" s="79"/>
      <c r="C16" s="68" t="s">
        <v>140</v>
      </c>
      <c r="D16" s="79"/>
    </row>
    <row r="17" ht="16.5" customHeight="1" spans="1:4">
      <c r="A17" s="194"/>
      <c r="B17" s="79"/>
      <c r="C17" s="68" t="s">
        <v>141</v>
      </c>
      <c r="D17" s="79"/>
    </row>
    <row r="18" ht="16.5" customHeight="1" spans="1:4">
      <c r="A18" s="194"/>
      <c r="B18" s="79"/>
      <c r="C18" s="68" t="s">
        <v>142</v>
      </c>
      <c r="D18" s="79"/>
    </row>
    <row r="19" ht="16.5" customHeight="1" spans="1:4">
      <c r="A19" s="194"/>
      <c r="B19" s="79"/>
      <c r="C19" s="68" t="s">
        <v>143</v>
      </c>
      <c r="D19" s="79"/>
    </row>
    <row r="20" ht="16.5" customHeight="1" spans="1:4">
      <c r="A20" s="194"/>
      <c r="B20" s="79"/>
      <c r="C20" s="68" t="s">
        <v>144</v>
      </c>
      <c r="D20" s="79"/>
    </row>
    <row r="21" ht="16.5" customHeight="1" spans="1:4">
      <c r="A21" s="194"/>
      <c r="B21" s="79"/>
      <c r="C21" s="68" t="s">
        <v>145</v>
      </c>
      <c r="D21" s="79"/>
    </row>
    <row r="22" ht="16.5" customHeight="1" spans="1:4">
      <c r="A22" s="194"/>
      <c r="B22" s="79"/>
      <c r="C22" s="68" t="s">
        <v>146</v>
      </c>
      <c r="D22" s="79"/>
    </row>
    <row r="23" ht="16.5" customHeight="1" spans="1:4">
      <c r="A23" s="194"/>
      <c r="B23" s="79"/>
      <c r="C23" s="68" t="s">
        <v>147</v>
      </c>
      <c r="D23" s="79"/>
    </row>
    <row r="24" ht="16.5" customHeight="1" spans="1:4">
      <c r="A24" s="194"/>
      <c r="B24" s="79"/>
      <c r="C24" s="68" t="s">
        <v>148</v>
      </c>
      <c r="D24" s="79"/>
    </row>
    <row r="25" ht="16.5" customHeight="1" spans="1:4">
      <c r="A25" s="194"/>
      <c r="B25" s="79"/>
      <c r="C25" s="68" t="s">
        <v>149</v>
      </c>
      <c r="D25" s="79">
        <v>41306</v>
      </c>
    </row>
    <row r="26" ht="16.5" customHeight="1" spans="1:4">
      <c r="A26" s="194"/>
      <c r="B26" s="79"/>
      <c r="C26" s="68" t="s">
        <v>150</v>
      </c>
      <c r="D26" s="79"/>
    </row>
    <row r="27" ht="16.5" customHeight="1" spans="1:4">
      <c r="A27" s="194"/>
      <c r="B27" s="79"/>
      <c r="C27" s="68" t="s">
        <v>151</v>
      </c>
      <c r="D27" s="79"/>
    </row>
    <row r="28" ht="16.5" customHeight="1" spans="1:4">
      <c r="A28" s="194"/>
      <c r="B28" s="79"/>
      <c r="C28" s="68" t="s">
        <v>152</v>
      </c>
      <c r="D28" s="79"/>
    </row>
    <row r="29" ht="16.5" customHeight="1" spans="1:4">
      <c r="A29" s="194"/>
      <c r="B29" s="79"/>
      <c r="C29" s="68" t="s">
        <v>153</v>
      </c>
      <c r="D29" s="79"/>
    </row>
    <row r="30" ht="16.5" customHeight="1" spans="1:4">
      <c r="A30" s="194"/>
      <c r="B30" s="79"/>
      <c r="C30" s="68" t="s">
        <v>154</v>
      </c>
      <c r="D30" s="79"/>
    </row>
    <row r="31" ht="16.5" customHeight="1" spans="1:4">
      <c r="A31" s="194"/>
      <c r="B31" s="79"/>
      <c r="C31" s="193" t="s">
        <v>155</v>
      </c>
      <c r="D31" s="79"/>
    </row>
    <row r="32" ht="16.5" customHeight="1" spans="1:4">
      <c r="A32" s="194"/>
      <c r="B32" s="79"/>
      <c r="C32" s="193" t="s">
        <v>156</v>
      </c>
      <c r="D32" s="79"/>
    </row>
    <row r="33" ht="16.5" customHeight="1" spans="1:4">
      <c r="A33" s="194"/>
      <c r="B33" s="79"/>
      <c r="C33" s="29" t="s">
        <v>157</v>
      </c>
      <c r="D33" s="79"/>
    </row>
    <row r="34" ht="15" customHeight="1" spans="1:4">
      <c r="A34" s="195" t="s">
        <v>50</v>
      </c>
      <c r="B34" s="196">
        <v>566467.57</v>
      </c>
      <c r="C34" s="195" t="s">
        <v>51</v>
      </c>
      <c r="D34" s="196">
        <v>566467.57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0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1"/>
      <c r="F1" s="71"/>
      <c r="G1" s="136" t="s">
        <v>158</v>
      </c>
    </row>
    <row r="2" ht="41.25" customHeight="1" spans="1:7">
      <c r="A2" s="121" t="str">
        <f>"2025"&amp;"年一般公共预算支出预算表（按功能科目分类）"</f>
        <v>2025年一般公共预算支出预算表（按功能科目分类）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"单位名称："&amp;"宜良县红十字会"</f>
        <v>单位名称：宜良县红十字会</v>
      </c>
      <c r="F3" s="118"/>
      <c r="G3" s="136" t="s">
        <v>1</v>
      </c>
    </row>
    <row r="4" ht="20.25" customHeight="1" spans="1:7">
      <c r="A4" s="182" t="s">
        <v>159</v>
      </c>
      <c r="B4" s="183"/>
      <c r="C4" s="122" t="s">
        <v>55</v>
      </c>
      <c r="D4" s="184" t="s">
        <v>76</v>
      </c>
      <c r="E4" s="11"/>
      <c r="F4" s="12"/>
      <c r="G4" s="133" t="s">
        <v>77</v>
      </c>
    </row>
    <row r="5" ht="20.25" customHeight="1" spans="1:7">
      <c r="A5" s="185" t="s">
        <v>73</v>
      </c>
      <c r="B5" s="185" t="s">
        <v>74</v>
      </c>
      <c r="C5" s="18"/>
      <c r="D5" s="127" t="s">
        <v>57</v>
      </c>
      <c r="E5" s="127" t="s">
        <v>160</v>
      </c>
      <c r="F5" s="127" t="s">
        <v>161</v>
      </c>
      <c r="G5" s="135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9">
        <v>477887.09</v>
      </c>
      <c r="D7" s="79">
        <v>477887.09</v>
      </c>
      <c r="E7" s="79">
        <v>434387.09</v>
      </c>
      <c r="F7" s="79">
        <v>43500</v>
      </c>
      <c r="G7" s="79"/>
    </row>
    <row r="8" ht="18" customHeight="1" spans="1:7">
      <c r="A8" s="186" t="s">
        <v>100</v>
      </c>
      <c r="B8" s="186" t="s">
        <v>101</v>
      </c>
      <c r="C8" s="79">
        <v>55074.09</v>
      </c>
      <c r="D8" s="79">
        <v>55074.09</v>
      </c>
      <c r="E8" s="79">
        <v>55074.09</v>
      </c>
      <c r="F8" s="79"/>
      <c r="G8" s="79"/>
    </row>
    <row r="9" ht="18" customHeight="1" spans="1:7">
      <c r="A9" s="187" t="s">
        <v>102</v>
      </c>
      <c r="B9" s="187" t="s">
        <v>103</v>
      </c>
      <c r="C9" s="79">
        <v>55074.09</v>
      </c>
      <c r="D9" s="79">
        <v>55074.09</v>
      </c>
      <c r="E9" s="79">
        <v>55074.09</v>
      </c>
      <c r="F9" s="79"/>
      <c r="G9" s="79"/>
    </row>
    <row r="10" ht="18" customHeight="1" spans="1:7">
      <c r="A10" s="186" t="s">
        <v>104</v>
      </c>
      <c r="B10" s="186" t="s">
        <v>105</v>
      </c>
      <c r="C10" s="79">
        <v>422813</v>
      </c>
      <c r="D10" s="79">
        <v>422813</v>
      </c>
      <c r="E10" s="79">
        <v>379313</v>
      </c>
      <c r="F10" s="79">
        <v>43500</v>
      </c>
      <c r="G10" s="79"/>
    </row>
    <row r="11" ht="18" customHeight="1" spans="1:7">
      <c r="A11" s="187" t="s">
        <v>106</v>
      </c>
      <c r="B11" s="187" t="s">
        <v>107</v>
      </c>
      <c r="C11" s="79">
        <v>422813</v>
      </c>
      <c r="D11" s="79">
        <v>422813</v>
      </c>
      <c r="E11" s="79">
        <v>379313</v>
      </c>
      <c r="F11" s="79">
        <v>43500</v>
      </c>
      <c r="G11" s="79"/>
    </row>
    <row r="12" ht="18" customHeight="1" spans="1:7">
      <c r="A12" s="29" t="s">
        <v>108</v>
      </c>
      <c r="B12" s="29" t="s">
        <v>109</v>
      </c>
      <c r="C12" s="79">
        <v>47274.48</v>
      </c>
      <c r="D12" s="79">
        <v>47274.48</v>
      </c>
      <c r="E12" s="79">
        <v>47274.48</v>
      </c>
      <c r="F12" s="79"/>
      <c r="G12" s="79"/>
    </row>
    <row r="13" ht="18" customHeight="1" spans="1:7">
      <c r="A13" s="186" t="s">
        <v>110</v>
      </c>
      <c r="B13" s="186" t="s">
        <v>111</v>
      </c>
      <c r="C13" s="79">
        <v>47274.48</v>
      </c>
      <c r="D13" s="79">
        <v>47274.48</v>
      </c>
      <c r="E13" s="79">
        <v>47274.48</v>
      </c>
      <c r="F13" s="79"/>
      <c r="G13" s="79"/>
    </row>
    <row r="14" ht="18" customHeight="1" spans="1:7">
      <c r="A14" s="187" t="s">
        <v>112</v>
      </c>
      <c r="B14" s="187" t="s">
        <v>113</v>
      </c>
      <c r="C14" s="79">
        <v>28743.83</v>
      </c>
      <c r="D14" s="79">
        <v>28743.83</v>
      </c>
      <c r="E14" s="79">
        <v>28743.83</v>
      </c>
      <c r="F14" s="79"/>
      <c r="G14" s="79"/>
    </row>
    <row r="15" ht="18" customHeight="1" spans="1:7">
      <c r="A15" s="187" t="s">
        <v>114</v>
      </c>
      <c r="B15" s="187" t="s">
        <v>115</v>
      </c>
      <c r="C15" s="79">
        <v>17210.65</v>
      </c>
      <c r="D15" s="79">
        <v>17210.65</v>
      </c>
      <c r="E15" s="79">
        <v>17210.65</v>
      </c>
      <c r="F15" s="79"/>
      <c r="G15" s="79"/>
    </row>
    <row r="16" ht="18" customHeight="1" spans="1:7">
      <c r="A16" s="187" t="s">
        <v>116</v>
      </c>
      <c r="B16" s="187" t="s">
        <v>117</v>
      </c>
      <c r="C16" s="79">
        <v>1320</v>
      </c>
      <c r="D16" s="79">
        <v>1320</v>
      </c>
      <c r="E16" s="79">
        <v>1320</v>
      </c>
      <c r="F16" s="79"/>
      <c r="G16" s="79"/>
    </row>
    <row r="17" ht="18" customHeight="1" spans="1:7">
      <c r="A17" s="29" t="s">
        <v>118</v>
      </c>
      <c r="B17" s="29" t="s">
        <v>119</v>
      </c>
      <c r="C17" s="79">
        <v>41306</v>
      </c>
      <c r="D17" s="79">
        <v>41306</v>
      </c>
      <c r="E17" s="79">
        <v>41306</v>
      </c>
      <c r="F17" s="79"/>
      <c r="G17" s="79"/>
    </row>
    <row r="18" ht="18" customHeight="1" spans="1:7">
      <c r="A18" s="186" t="s">
        <v>120</v>
      </c>
      <c r="B18" s="186" t="s">
        <v>121</v>
      </c>
      <c r="C18" s="79">
        <v>41306</v>
      </c>
      <c r="D18" s="79">
        <v>41306</v>
      </c>
      <c r="E18" s="79">
        <v>41306</v>
      </c>
      <c r="F18" s="79"/>
      <c r="G18" s="79"/>
    </row>
    <row r="19" ht="18" customHeight="1" spans="1:7">
      <c r="A19" s="187" t="s">
        <v>122</v>
      </c>
      <c r="B19" s="187" t="s">
        <v>123</v>
      </c>
      <c r="C19" s="79">
        <v>41306</v>
      </c>
      <c r="D19" s="79">
        <v>41306</v>
      </c>
      <c r="E19" s="79">
        <v>41306</v>
      </c>
      <c r="F19" s="79"/>
      <c r="G19" s="79"/>
    </row>
    <row r="20" ht="18" customHeight="1" spans="1:7">
      <c r="A20" s="78" t="s">
        <v>162</v>
      </c>
      <c r="B20" s="188" t="s">
        <v>162</v>
      </c>
      <c r="C20" s="79">
        <v>566467.57</v>
      </c>
      <c r="D20" s="79">
        <v>566467.57</v>
      </c>
      <c r="E20" s="79">
        <v>522967.57</v>
      </c>
      <c r="F20" s="79">
        <v>43500</v>
      </c>
      <c r="G20" s="79"/>
    </row>
  </sheetData>
  <mergeCells count="6">
    <mergeCell ref="A2:G2"/>
    <mergeCell ref="A4:B4"/>
    <mergeCell ref="D4:F4"/>
    <mergeCell ref="A20:B20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abSelected="1" workbookViewId="0">
      <selection activeCell="A8" sqref="A8:F8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76" t="s">
        <v>163</v>
      </c>
    </row>
    <row r="2" ht="41.25" customHeight="1" spans="1:6">
      <c r="A2" s="177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10" t="str">
        <f>"单位名称："&amp;"宜良县红十字会"</f>
        <v>单位名称：宜良县红十字会</v>
      </c>
      <c r="B3" s="178"/>
      <c r="D3" s="42"/>
      <c r="E3" s="41"/>
      <c r="F3" s="63" t="s">
        <v>1</v>
      </c>
    </row>
    <row r="4" ht="27" customHeight="1" spans="1:6">
      <c r="A4" s="46" t="s">
        <v>164</v>
      </c>
      <c r="B4" s="46" t="s">
        <v>165</v>
      </c>
      <c r="C4" s="48" t="s">
        <v>166</v>
      </c>
      <c r="D4" s="46"/>
      <c r="E4" s="47"/>
      <c r="F4" s="46" t="s">
        <v>167</v>
      </c>
    </row>
    <row r="5" ht="28.5" customHeight="1" spans="1:6">
      <c r="A5" s="179"/>
      <c r="B5" s="50"/>
      <c r="C5" s="47" t="s">
        <v>57</v>
      </c>
      <c r="D5" s="47" t="s">
        <v>168</v>
      </c>
      <c r="E5" s="47" t="s">
        <v>169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9">
        <v>960</v>
      </c>
      <c r="B7" s="79"/>
      <c r="C7" s="79"/>
      <c r="D7" s="79"/>
      <c r="E7" s="79"/>
      <c r="F7" s="79">
        <v>960</v>
      </c>
    </row>
    <row r="8" ht="67" customHeight="1" spans="1:6">
      <c r="A8" s="180" t="s">
        <v>170</v>
      </c>
      <c r="B8" s="181"/>
      <c r="C8" s="181"/>
      <c r="D8" s="181"/>
      <c r="E8" s="181"/>
      <c r="F8" s="181"/>
    </row>
  </sheetData>
  <mergeCells count="7">
    <mergeCell ref="A2:F2"/>
    <mergeCell ref="A3:B3"/>
    <mergeCell ref="C4:E4"/>
    <mergeCell ref="A8:F8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9"/>
  <sheetViews>
    <sheetView showZeros="0" topLeftCell="G6" workbookViewId="0">
      <selection activeCell="H19" sqref="H19"/>
    </sheetView>
  </sheetViews>
  <sheetFormatPr defaultColWidth="9.14166666666667" defaultRowHeight="14.25" customHeight="1"/>
  <cols>
    <col min="1" max="2" width="32.85" style="137" customWidth="1"/>
    <col min="3" max="3" width="20.7083333333333" style="137" customWidth="1"/>
    <col min="4" max="4" width="31.2833333333333" style="137" customWidth="1"/>
    <col min="5" max="5" width="10.1416666666667" style="137" customWidth="1"/>
    <col min="6" max="6" width="17.575" style="137" customWidth="1"/>
    <col min="7" max="7" width="10.2833333333333" style="137" customWidth="1"/>
    <col min="8" max="8" width="23" style="137" customWidth="1"/>
    <col min="9" max="24" width="18.7083333333333" style="137" customWidth="1"/>
    <col min="25" max="16384" width="9.14166666666667" style="137"/>
  </cols>
  <sheetData>
    <row r="1" ht="13.5" customHeight="1" spans="2:24">
      <c r="B1" s="138"/>
      <c r="C1" s="139"/>
      <c r="E1" s="140"/>
      <c r="F1" s="140"/>
      <c r="G1" s="140"/>
      <c r="H1" s="140"/>
      <c r="I1" s="158"/>
      <c r="J1" s="158"/>
      <c r="K1" s="158"/>
      <c r="L1" s="158"/>
      <c r="M1" s="158"/>
      <c r="N1" s="158"/>
      <c r="R1" s="158"/>
      <c r="V1" s="139"/>
      <c r="X1" s="172" t="s">
        <v>171</v>
      </c>
    </row>
    <row r="2" ht="45.75" customHeight="1" spans="1:24">
      <c r="A2" s="141" t="str">
        <f>"2025"&amp;"年部门基本支出预算表"</f>
        <v>2025年部门基本支出预算表</v>
      </c>
      <c r="B2" s="142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  <c r="P2" s="142"/>
      <c r="Q2" s="142"/>
      <c r="R2" s="141"/>
      <c r="S2" s="141"/>
      <c r="T2" s="141"/>
      <c r="U2" s="141"/>
      <c r="V2" s="141"/>
      <c r="W2" s="141"/>
      <c r="X2" s="141"/>
    </row>
    <row r="3" ht="18.75" customHeight="1" spans="1:24">
      <c r="A3" s="143" t="str">
        <f>"单位名称："&amp;"宜良县红十字会"</f>
        <v>单位名称：宜良县红十字会</v>
      </c>
      <c r="B3" s="144"/>
      <c r="C3" s="145"/>
      <c r="D3" s="145"/>
      <c r="E3" s="145"/>
      <c r="F3" s="145"/>
      <c r="G3" s="145"/>
      <c r="H3" s="145"/>
      <c r="I3" s="159"/>
      <c r="J3" s="159"/>
      <c r="K3" s="159"/>
      <c r="L3" s="159"/>
      <c r="M3" s="159"/>
      <c r="N3" s="159"/>
      <c r="O3" s="160"/>
      <c r="P3" s="160"/>
      <c r="Q3" s="160"/>
      <c r="R3" s="159"/>
      <c r="V3" s="139"/>
      <c r="X3" s="172" t="s">
        <v>1</v>
      </c>
    </row>
    <row r="4" ht="18" customHeight="1" spans="1:24">
      <c r="A4" s="146" t="s">
        <v>172</v>
      </c>
      <c r="B4" s="146" t="s">
        <v>173</v>
      </c>
      <c r="C4" s="146" t="s">
        <v>174</v>
      </c>
      <c r="D4" s="146" t="s">
        <v>175</v>
      </c>
      <c r="E4" s="146" t="s">
        <v>176</v>
      </c>
      <c r="F4" s="146" t="s">
        <v>177</v>
      </c>
      <c r="G4" s="146" t="s">
        <v>178</v>
      </c>
      <c r="H4" s="146" t="s">
        <v>179</v>
      </c>
      <c r="I4" s="161" t="s">
        <v>180</v>
      </c>
      <c r="J4" s="162" t="s">
        <v>180</v>
      </c>
      <c r="K4" s="162"/>
      <c r="L4" s="162"/>
      <c r="M4" s="162"/>
      <c r="N4" s="162"/>
      <c r="O4" s="163"/>
      <c r="P4" s="163"/>
      <c r="Q4" s="163"/>
      <c r="R4" s="173" t="s">
        <v>61</v>
      </c>
      <c r="S4" s="162" t="s">
        <v>62</v>
      </c>
      <c r="T4" s="162"/>
      <c r="U4" s="162"/>
      <c r="V4" s="162"/>
      <c r="W4" s="162"/>
      <c r="X4" s="165"/>
    </row>
    <row r="5" ht="18" customHeight="1" spans="1:24">
      <c r="A5" s="147"/>
      <c r="B5" s="148"/>
      <c r="C5" s="149"/>
      <c r="D5" s="147"/>
      <c r="E5" s="147"/>
      <c r="F5" s="147"/>
      <c r="G5" s="147"/>
      <c r="H5" s="147"/>
      <c r="I5" s="164" t="s">
        <v>181</v>
      </c>
      <c r="J5" s="161" t="s">
        <v>58</v>
      </c>
      <c r="K5" s="162"/>
      <c r="L5" s="162"/>
      <c r="M5" s="162"/>
      <c r="N5" s="165"/>
      <c r="O5" s="166" t="s">
        <v>182</v>
      </c>
      <c r="P5" s="163"/>
      <c r="Q5" s="174"/>
      <c r="R5" s="146" t="s">
        <v>61</v>
      </c>
      <c r="S5" s="161" t="s">
        <v>62</v>
      </c>
      <c r="T5" s="173" t="s">
        <v>64</v>
      </c>
      <c r="U5" s="162" t="s">
        <v>62</v>
      </c>
      <c r="V5" s="173" t="s">
        <v>66</v>
      </c>
      <c r="W5" s="173" t="s">
        <v>67</v>
      </c>
      <c r="X5" s="175" t="s">
        <v>68</v>
      </c>
    </row>
    <row r="6" ht="19.5" customHeight="1" spans="1:24">
      <c r="A6" s="148"/>
      <c r="B6" s="148"/>
      <c r="C6" s="148"/>
      <c r="D6" s="148"/>
      <c r="E6" s="148"/>
      <c r="F6" s="148"/>
      <c r="G6" s="148"/>
      <c r="H6" s="148"/>
      <c r="I6" s="148"/>
      <c r="J6" s="167" t="s">
        <v>183</v>
      </c>
      <c r="K6" s="146" t="s">
        <v>184</v>
      </c>
      <c r="L6" s="146" t="s">
        <v>185</v>
      </c>
      <c r="M6" s="146" t="s">
        <v>186</v>
      </c>
      <c r="N6" s="146" t="s">
        <v>187</v>
      </c>
      <c r="O6" s="146" t="s">
        <v>58</v>
      </c>
      <c r="P6" s="146" t="s">
        <v>59</v>
      </c>
      <c r="Q6" s="146" t="s">
        <v>60</v>
      </c>
      <c r="R6" s="148"/>
      <c r="S6" s="146" t="s">
        <v>57</v>
      </c>
      <c r="T6" s="146" t="s">
        <v>64</v>
      </c>
      <c r="U6" s="146" t="s">
        <v>188</v>
      </c>
      <c r="V6" s="146" t="s">
        <v>66</v>
      </c>
      <c r="W6" s="146" t="s">
        <v>67</v>
      </c>
      <c r="X6" s="146" t="s">
        <v>68</v>
      </c>
    </row>
    <row r="7" ht="37.5" customHeight="1" spans="1:24">
      <c r="A7" s="150"/>
      <c r="B7" s="151"/>
      <c r="C7" s="150"/>
      <c r="D7" s="150"/>
      <c r="E7" s="150"/>
      <c r="F7" s="150"/>
      <c r="G7" s="150"/>
      <c r="H7" s="150"/>
      <c r="I7" s="150"/>
      <c r="J7" s="168" t="s">
        <v>57</v>
      </c>
      <c r="K7" s="169" t="s">
        <v>189</v>
      </c>
      <c r="L7" s="169" t="s">
        <v>185</v>
      </c>
      <c r="M7" s="169" t="s">
        <v>186</v>
      </c>
      <c r="N7" s="169" t="s">
        <v>187</v>
      </c>
      <c r="O7" s="169" t="s">
        <v>185</v>
      </c>
      <c r="P7" s="169" t="s">
        <v>186</v>
      </c>
      <c r="Q7" s="169" t="s">
        <v>187</v>
      </c>
      <c r="R7" s="169" t="s">
        <v>61</v>
      </c>
      <c r="S7" s="169" t="s">
        <v>57</v>
      </c>
      <c r="T7" s="169" t="s">
        <v>64</v>
      </c>
      <c r="U7" s="169" t="s">
        <v>188</v>
      </c>
      <c r="V7" s="169" t="s">
        <v>66</v>
      </c>
      <c r="W7" s="169" t="s">
        <v>67</v>
      </c>
      <c r="X7" s="169" t="s">
        <v>68</v>
      </c>
    </row>
    <row r="8" customHeight="1" spans="1:24">
      <c r="A8" s="152">
        <v>1</v>
      </c>
      <c r="B8" s="152">
        <v>2</v>
      </c>
      <c r="C8" s="152">
        <v>3</v>
      </c>
      <c r="D8" s="152">
        <v>4</v>
      </c>
      <c r="E8" s="152">
        <v>5</v>
      </c>
      <c r="F8" s="152">
        <v>6</v>
      </c>
      <c r="G8" s="152">
        <v>7</v>
      </c>
      <c r="H8" s="152">
        <v>8</v>
      </c>
      <c r="I8" s="152">
        <v>9</v>
      </c>
      <c r="J8" s="152">
        <v>10</v>
      </c>
      <c r="K8" s="152">
        <v>11</v>
      </c>
      <c r="L8" s="152">
        <v>12</v>
      </c>
      <c r="M8" s="152">
        <v>13</v>
      </c>
      <c r="N8" s="152">
        <v>14</v>
      </c>
      <c r="O8" s="152">
        <v>15</v>
      </c>
      <c r="P8" s="152">
        <v>16</v>
      </c>
      <c r="Q8" s="152">
        <v>17</v>
      </c>
      <c r="R8" s="152">
        <v>18</v>
      </c>
      <c r="S8" s="152">
        <v>19</v>
      </c>
      <c r="T8" s="152">
        <v>20</v>
      </c>
      <c r="U8" s="152">
        <v>21</v>
      </c>
      <c r="V8" s="152">
        <v>22</v>
      </c>
      <c r="W8" s="152">
        <v>23</v>
      </c>
      <c r="X8" s="152">
        <v>24</v>
      </c>
    </row>
    <row r="9" s="137" customFormat="1" ht="20.25" customHeight="1" spans="1:24">
      <c r="A9" s="153" t="s">
        <v>70</v>
      </c>
      <c r="B9" s="153" t="s">
        <v>70</v>
      </c>
      <c r="C9" s="153" t="s">
        <v>190</v>
      </c>
      <c r="D9" s="153" t="s">
        <v>123</v>
      </c>
      <c r="E9" s="153" t="s">
        <v>122</v>
      </c>
      <c r="F9" s="153" t="s">
        <v>123</v>
      </c>
      <c r="G9" s="153" t="s">
        <v>191</v>
      </c>
      <c r="H9" s="153" t="s">
        <v>123</v>
      </c>
      <c r="I9" s="170">
        <v>41306</v>
      </c>
      <c r="J9" s="170">
        <v>41306</v>
      </c>
      <c r="K9" s="170"/>
      <c r="L9" s="170"/>
      <c r="M9" s="170">
        <v>41306</v>
      </c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</row>
    <row r="10" s="137" customFormat="1" ht="20.25" customHeight="1" spans="1:24">
      <c r="A10" s="153" t="s">
        <v>70</v>
      </c>
      <c r="B10" s="153" t="s">
        <v>70</v>
      </c>
      <c r="C10" s="153" t="s">
        <v>192</v>
      </c>
      <c r="D10" s="153" t="s">
        <v>167</v>
      </c>
      <c r="E10" s="153" t="s">
        <v>106</v>
      </c>
      <c r="F10" s="153" t="s">
        <v>107</v>
      </c>
      <c r="G10" s="153" t="s">
        <v>193</v>
      </c>
      <c r="H10" s="153" t="s">
        <v>167</v>
      </c>
      <c r="I10" s="170">
        <v>960</v>
      </c>
      <c r="J10" s="170">
        <v>960</v>
      </c>
      <c r="K10" s="171"/>
      <c r="L10" s="171"/>
      <c r="M10" s="170">
        <v>960</v>
      </c>
      <c r="N10" s="171"/>
      <c r="O10" s="170"/>
      <c r="P10" s="170"/>
      <c r="Q10" s="170"/>
      <c r="R10" s="170"/>
      <c r="S10" s="170"/>
      <c r="T10" s="170"/>
      <c r="U10" s="170"/>
      <c r="V10" s="170"/>
      <c r="W10" s="170"/>
      <c r="X10" s="170"/>
    </row>
    <row r="11" s="137" customFormat="1" ht="20.25" customHeight="1" spans="1:24">
      <c r="A11" s="153" t="s">
        <v>70</v>
      </c>
      <c r="B11" s="153" t="s">
        <v>70</v>
      </c>
      <c r="C11" s="153" t="s">
        <v>194</v>
      </c>
      <c r="D11" s="153" t="s">
        <v>195</v>
      </c>
      <c r="E11" s="153" t="s">
        <v>106</v>
      </c>
      <c r="F11" s="153" t="s">
        <v>107</v>
      </c>
      <c r="G11" s="153" t="s">
        <v>196</v>
      </c>
      <c r="H11" s="153" t="s">
        <v>195</v>
      </c>
      <c r="I11" s="170">
        <v>540</v>
      </c>
      <c r="J11" s="170">
        <v>540</v>
      </c>
      <c r="K11" s="171"/>
      <c r="L11" s="171"/>
      <c r="M11" s="170">
        <v>540</v>
      </c>
      <c r="N11" s="171"/>
      <c r="O11" s="170"/>
      <c r="P11" s="170"/>
      <c r="Q11" s="170"/>
      <c r="R11" s="170"/>
      <c r="S11" s="170"/>
      <c r="T11" s="170"/>
      <c r="U11" s="170"/>
      <c r="V11" s="170"/>
      <c r="W11" s="170"/>
      <c r="X11" s="170"/>
    </row>
    <row r="12" s="137" customFormat="1" ht="20.25" customHeight="1" spans="1:24">
      <c r="A12" s="153" t="s">
        <v>70</v>
      </c>
      <c r="B12" s="153" t="s">
        <v>70</v>
      </c>
      <c r="C12" s="153" t="s">
        <v>197</v>
      </c>
      <c r="D12" s="153" t="s">
        <v>198</v>
      </c>
      <c r="E12" s="153" t="s">
        <v>106</v>
      </c>
      <c r="F12" s="153" t="s">
        <v>107</v>
      </c>
      <c r="G12" s="153" t="s">
        <v>199</v>
      </c>
      <c r="H12" s="153" t="s">
        <v>200</v>
      </c>
      <c r="I12" s="170">
        <v>3900</v>
      </c>
      <c r="J12" s="170">
        <v>3900</v>
      </c>
      <c r="K12" s="171"/>
      <c r="L12" s="171"/>
      <c r="M12" s="170">
        <v>3900</v>
      </c>
      <c r="N12" s="171"/>
      <c r="O12" s="170"/>
      <c r="P12" s="170"/>
      <c r="Q12" s="170"/>
      <c r="R12" s="170"/>
      <c r="S12" s="170"/>
      <c r="T12" s="170"/>
      <c r="U12" s="170"/>
      <c r="V12" s="170"/>
      <c r="W12" s="170"/>
      <c r="X12" s="170"/>
    </row>
    <row r="13" s="137" customFormat="1" ht="20.25" customHeight="1" spans="1:24">
      <c r="A13" s="153" t="s">
        <v>70</v>
      </c>
      <c r="B13" s="153" t="s">
        <v>70</v>
      </c>
      <c r="C13" s="153" t="s">
        <v>197</v>
      </c>
      <c r="D13" s="153" t="s">
        <v>198</v>
      </c>
      <c r="E13" s="153" t="s">
        <v>106</v>
      </c>
      <c r="F13" s="153" t="s">
        <v>107</v>
      </c>
      <c r="G13" s="153" t="s">
        <v>201</v>
      </c>
      <c r="H13" s="153" t="s">
        <v>202</v>
      </c>
      <c r="I13" s="170">
        <v>1200</v>
      </c>
      <c r="J13" s="170">
        <v>1200</v>
      </c>
      <c r="K13" s="171"/>
      <c r="L13" s="171"/>
      <c r="M13" s="170">
        <v>1200</v>
      </c>
      <c r="N13" s="171"/>
      <c r="O13" s="170"/>
      <c r="P13" s="170"/>
      <c r="Q13" s="170"/>
      <c r="R13" s="170"/>
      <c r="S13" s="170"/>
      <c r="T13" s="170"/>
      <c r="U13" s="170"/>
      <c r="V13" s="170"/>
      <c r="W13" s="170"/>
      <c r="X13" s="170"/>
    </row>
    <row r="14" s="137" customFormat="1" ht="20.25" customHeight="1" spans="1:24">
      <c r="A14" s="153" t="s">
        <v>70</v>
      </c>
      <c r="B14" s="153" t="s">
        <v>70</v>
      </c>
      <c r="C14" s="153" t="s">
        <v>197</v>
      </c>
      <c r="D14" s="153" t="s">
        <v>198</v>
      </c>
      <c r="E14" s="153" t="s">
        <v>106</v>
      </c>
      <c r="F14" s="153" t="s">
        <v>107</v>
      </c>
      <c r="G14" s="153" t="s">
        <v>203</v>
      </c>
      <c r="H14" s="153" t="s">
        <v>204</v>
      </c>
      <c r="I14" s="170">
        <v>1000</v>
      </c>
      <c r="J14" s="170">
        <v>1000</v>
      </c>
      <c r="K14" s="171"/>
      <c r="L14" s="171"/>
      <c r="M14" s="170">
        <v>1000</v>
      </c>
      <c r="N14" s="171"/>
      <c r="O14" s="170"/>
      <c r="P14" s="170"/>
      <c r="Q14" s="170"/>
      <c r="R14" s="170"/>
      <c r="S14" s="170"/>
      <c r="T14" s="170"/>
      <c r="U14" s="170"/>
      <c r="V14" s="170"/>
      <c r="W14" s="170"/>
      <c r="X14" s="170"/>
    </row>
    <row r="15" s="137" customFormat="1" ht="20.25" customHeight="1" spans="1:24">
      <c r="A15" s="153" t="s">
        <v>70</v>
      </c>
      <c r="B15" s="153" t="s">
        <v>70</v>
      </c>
      <c r="C15" s="153" t="s">
        <v>197</v>
      </c>
      <c r="D15" s="153" t="s">
        <v>198</v>
      </c>
      <c r="E15" s="153" t="s">
        <v>106</v>
      </c>
      <c r="F15" s="153" t="s">
        <v>107</v>
      </c>
      <c r="G15" s="153" t="s">
        <v>205</v>
      </c>
      <c r="H15" s="153" t="s">
        <v>206</v>
      </c>
      <c r="I15" s="170">
        <v>1200</v>
      </c>
      <c r="J15" s="170">
        <v>1200</v>
      </c>
      <c r="K15" s="171"/>
      <c r="L15" s="171"/>
      <c r="M15" s="170">
        <v>1200</v>
      </c>
      <c r="N15" s="171"/>
      <c r="O15" s="170"/>
      <c r="P15" s="170"/>
      <c r="Q15" s="170"/>
      <c r="R15" s="170"/>
      <c r="S15" s="170"/>
      <c r="T15" s="170"/>
      <c r="U15" s="170"/>
      <c r="V15" s="170"/>
      <c r="W15" s="170"/>
      <c r="X15" s="170"/>
    </row>
    <row r="16" s="137" customFormat="1" ht="20.25" customHeight="1" spans="1:24">
      <c r="A16" s="153" t="s">
        <v>70</v>
      </c>
      <c r="B16" s="153" t="s">
        <v>70</v>
      </c>
      <c r="C16" s="153" t="s">
        <v>197</v>
      </c>
      <c r="D16" s="153" t="s">
        <v>198</v>
      </c>
      <c r="E16" s="153" t="s">
        <v>106</v>
      </c>
      <c r="F16" s="153" t="s">
        <v>107</v>
      </c>
      <c r="G16" s="153" t="s">
        <v>207</v>
      </c>
      <c r="H16" s="153" t="s">
        <v>208</v>
      </c>
      <c r="I16" s="170">
        <v>500</v>
      </c>
      <c r="J16" s="170">
        <v>500</v>
      </c>
      <c r="K16" s="171"/>
      <c r="L16" s="171"/>
      <c r="M16" s="170">
        <v>500</v>
      </c>
      <c r="N16" s="171"/>
      <c r="O16" s="170"/>
      <c r="P16" s="170"/>
      <c r="Q16" s="170"/>
      <c r="R16" s="170"/>
      <c r="S16" s="170"/>
      <c r="T16" s="170"/>
      <c r="U16" s="170"/>
      <c r="V16" s="170"/>
      <c r="W16" s="170"/>
      <c r="X16" s="170"/>
    </row>
    <row r="17" s="137" customFormat="1" ht="20.25" customHeight="1" spans="1:24">
      <c r="A17" s="153" t="s">
        <v>70</v>
      </c>
      <c r="B17" s="153" t="s">
        <v>70</v>
      </c>
      <c r="C17" s="153" t="s">
        <v>197</v>
      </c>
      <c r="D17" s="153" t="s">
        <v>198</v>
      </c>
      <c r="E17" s="153" t="s">
        <v>106</v>
      </c>
      <c r="F17" s="153" t="s">
        <v>107</v>
      </c>
      <c r="G17" s="153" t="s">
        <v>209</v>
      </c>
      <c r="H17" s="153" t="s">
        <v>210</v>
      </c>
      <c r="I17" s="170">
        <v>7200</v>
      </c>
      <c r="J17" s="170">
        <v>7200</v>
      </c>
      <c r="K17" s="171"/>
      <c r="L17" s="171"/>
      <c r="M17" s="170">
        <v>7200</v>
      </c>
      <c r="N17" s="171"/>
      <c r="O17" s="170"/>
      <c r="P17" s="170"/>
      <c r="Q17" s="170"/>
      <c r="R17" s="170"/>
      <c r="S17" s="170"/>
      <c r="T17" s="170"/>
      <c r="U17" s="170"/>
      <c r="V17" s="170"/>
      <c r="W17" s="170"/>
      <c r="X17" s="170"/>
    </row>
    <row r="18" s="137" customFormat="1" ht="20.25" customHeight="1" spans="1:24">
      <c r="A18" s="153" t="s">
        <v>70</v>
      </c>
      <c r="B18" s="153" t="s">
        <v>70</v>
      </c>
      <c r="C18" s="153" t="s">
        <v>211</v>
      </c>
      <c r="D18" s="153" t="s">
        <v>212</v>
      </c>
      <c r="E18" s="153" t="s">
        <v>102</v>
      </c>
      <c r="F18" s="153" t="s">
        <v>103</v>
      </c>
      <c r="G18" s="153" t="s">
        <v>213</v>
      </c>
      <c r="H18" s="153" t="s">
        <v>214</v>
      </c>
      <c r="I18" s="170">
        <v>55074.09</v>
      </c>
      <c r="J18" s="170">
        <v>55074.09</v>
      </c>
      <c r="K18" s="171"/>
      <c r="L18" s="171"/>
      <c r="M18" s="170">
        <v>55074.09</v>
      </c>
      <c r="N18" s="171"/>
      <c r="O18" s="170"/>
      <c r="P18" s="170"/>
      <c r="Q18" s="170"/>
      <c r="R18" s="170"/>
      <c r="S18" s="170"/>
      <c r="T18" s="170"/>
      <c r="U18" s="170"/>
      <c r="V18" s="170"/>
      <c r="W18" s="170"/>
      <c r="X18" s="170"/>
    </row>
    <row r="19" s="137" customFormat="1" ht="20.25" customHeight="1" spans="1:24">
      <c r="A19" s="153" t="s">
        <v>70</v>
      </c>
      <c r="B19" s="153" t="s">
        <v>70</v>
      </c>
      <c r="C19" s="153" t="s">
        <v>211</v>
      </c>
      <c r="D19" s="153" t="s">
        <v>212</v>
      </c>
      <c r="E19" s="153" t="s">
        <v>112</v>
      </c>
      <c r="F19" s="153" t="s">
        <v>113</v>
      </c>
      <c r="G19" s="153" t="s">
        <v>215</v>
      </c>
      <c r="H19" s="153" t="s">
        <v>216</v>
      </c>
      <c r="I19" s="170">
        <v>1551</v>
      </c>
      <c r="J19" s="170">
        <v>1551</v>
      </c>
      <c r="K19" s="171"/>
      <c r="L19" s="171"/>
      <c r="M19" s="170">
        <v>1551</v>
      </c>
      <c r="N19" s="171"/>
      <c r="O19" s="170"/>
      <c r="P19" s="170"/>
      <c r="Q19" s="170"/>
      <c r="R19" s="170"/>
      <c r="S19" s="170"/>
      <c r="T19" s="170"/>
      <c r="U19" s="170"/>
      <c r="V19" s="170"/>
      <c r="W19" s="170"/>
      <c r="X19" s="170"/>
    </row>
    <row r="20" s="137" customFormat="1" ht="20.25" customHeight="1" spans="1:24">
      <c r="A20" s="153" t="s">
        <v>70</v>
      </c>
      <c r="B20" s="153" t="s">
        <v>70</v>
      </c>
      <c r="C20" s="153" t="s">
        <v>211</v>
      </c>
      <c r="D20" s="153" t="s">
        <v>212</v>
      </c>
      <c r="E20" s="153" t="s">
        <v>112</v>
      </c>
      <c r="F20" s="153" t="s">
        <v>113</v>
      </c>
      <c r="G20" s="153" t="s">
        <v>215</v>
      </c>
      <c r="H20" s="153" t="s">
        <v>216</v>
      </c>
      <c r="I20" s="170">
        <v>27192.83</v>
      </c>
      <c r="J20" s="170">
        <v>27192.83</v>
      </c>
      <c r="K20" s="171"/>
      <c r="L20" s="171"/>
      <c r="M20" s="170">
        <v>27192.83</v>
      </c>
      <c r="N20" s="171"/>
      <c r="O20" s="170"/>
      <c r="P20" s="170"/>
      <c r="Q20" s="170"/>
      <c r="R20" s="170"/>
      <c r="S20" s="170"/>
      <c r="T20" s="170"/>
      <c r="U20" s="170"/>
      <c r="V20" s="170"/>
      <c r="W20" s="170"/>
      <c r="X20" s="170"/>
    </row>
    <row r="21" s="137" customFormat="1" ht="20.25" customHeight="1" spans="1:24">
      <c r="A21" s="153" t="s">
        <v>70</v>
      </c>
      <c r="B21" s="153" t="s">
        <v>70</v>
      </c>
      <c r="C21" s="153" t="s">
        <v>211</v>
      </c>
      <c r="D21" s="153" t="s">
        <v>212</v>
      </c>
      <c r="E21" s="153" t="s">
        <v>114</v>
      </c>
      <c r="F21" s="153" t="s">
        <v>115</v>
      </c>
      <c r="G21" s="153" t="s">
        <v>217</v>
      </c>
      <c r="H21" s="153" t="s">
        <v>218</v>
      </c>
      <c r="I21" s="170">
        <v>17210.65</v>
      </c>
      <c r="J21" s="170">
        <v>17210.65</v>
      </c>
      <c r="K21" s="171"/>
      <c r="L21" s="171"/>
      <c r="M21" s="170">
        <v>17210.65</v>
      </c>
      <c r="N21" s="171"/>
      <c r="O21" s="170"/>
      <c r="P21" s="170"/>
      <c r="Q21" s="170"/>
      <c r="R21" s="170"/>
      <c r="S21" s="170"/>
      <c r="T21" s="170"/>
      <c r="U21" s="170"/>
      <c r="V21" s="170"/>
      <c r="W21" s="170"/>
      <c r="X21" s="170"/>
    </row>
    <row r="22" s="137" customFormat="1" ht="20.25" customHeight="1" spans="1:24">
      <c r="A22" s="153" t="s">
        <v>70</v>
      </c>
      <c r="B22" s="153" t="s">
        <v>70</v>
      </c>
      <c r="C22" s="153" t="s">
        <v>211</v>
      </c>
      <c r="D22" s="153" t="s">
        <v>212</v>
      </c>
      <c r="E22" s="153" t="s">
        <v>116</v>
      </c>
      <c r="F22" s="153" t="s">
        <v>117</v>
      </c>
      <c r="G22" s="153" t="s">
        <v>219</v>
      </c>
      <c r="H22" s="153" t="s">
        <v>220</v>
      </c>
      <c r="I22" s="170">
        <v>1320</v>
      </c>
      <c r="J22" s="170">
        <v>1320</v>
      </c>
      <c r="K22" s="171"/>
      <c r="L22" s="171"/>
      <c r="M22" s="170">
        <v>1320</v>
      </c>
      <c r="N22" s="171"/>
      <c r="O22" s="170"/>
      <c r="P22" s="170"/>
      <c r="Q22" s="170"/>
      <c r="R22" s="170"/>
      <c r="S22" s="170"/>
      <c r="T22" s="170"/>
      <c r="U22" s="170"/>
      <c r="V22" s="170"/>
      <c r="W22" s="170"/>
      <c r="X22" s="170"/>
    </row>
    <row r="23" s="137" customFormat="1" ht="20.25" customHeight="1" spans="1:24">
      <c r="A23" s="153" t="s">
        <v>70</v>
      </c>
      <c r="B23" s="153" t="s">
        <v>70</v>
      </c>
      <c r="C23" s="153" t="s">
        <v>221</v>
      </c>
      <c r="D23" s="153" t="s">
        <v>222</v>
      </c>
      <c r="E23" s="153" t="s">
        <v>106</v>
      </c>
      <c r="F23" s="153" t="s">
        <v>107</v>
      </c>
      <c r="G23" s="153" t="s">
        <v>223</v>
      </c>
      <c r="H23" s="153" t="s">
        <v>224</v>
      </c>
      <c r="I23" s="170">
        <v>48600</v>
      </c>
      <c r="J23" s="170">
        <v>48600</v>
      </c>
      <c r="K23" s="171"/>
      <c r="L23" s="171"/>
      <c r="M23" s="170">
        <v>48600</v>
      </c>
      <c r="N23" s="171"/>
      <c r="O23" s="170"/>
      <c r="P23" s="170"/>
      <c r="Q23" s="170"/>
      <c r="R23" s="170"/>
      <c r="S23" s="170"/>
      <c r="T23" s="170"/>
      <c r="U23" s="170"/>
      <c r="V23" s="170"/>
      <c r="W23" s="170"/>
      <c r="X23" s="170"/>
    </row>
    <row r="24" s="137" customFormat="1" ht="20.25" customHeight="1" spans="1:24">
      <c r="A24" s="153" t="s">
        <v>70</v>
      </c>
      <c r="B24" s="153" t="s">
        <v>70</v>
      </c>
      <c r="C24" s="153" t="s">
        <v>225</v>
      </c>
      <c r="D24" s="153" t="s">
        <v>226</v>
      </c>
      <c r="E24" s="153" t="s">
        <v>106</v>
      </c>
      <c r="F24" s="153" t="s">
        <v>107</v>
      </c>
      <c r="G24" s="153" t="s">
        <v>227</v>
      </c>
      <c r="H24" s="153" t="s">
        <v>228</v>
      </c>
      <c r="I24" s="170">
        <v>124620</v>
      </c>
      <c r="J24" s="170">
        <v>124620</v>
      </c>
      <c r="K24" s="171"/>
      <c r="L24" s="171"/>
      <c r="M24" s="170">
        <v>124620</v>
      </c>
      <c r="N24" s="171"/>
      <c r="O24" s="170"/>
      <c r="P24" s="170"/>
      <c r="Q24" s="170"/>
      <c r="R24" s="170"/>
      <c r="S24" s="170"/>
      <c r="T24" s="170"/>
      <c r="U24" s="170"/>
      <c r="V24" s="170"/>
      <c r="W24" s="170"/>
      <c r="X24" s="170"/>
    </row>
    <row r="25" s="137" customFormat="1" ht="20.25" customHeight="1" spans="1:24">
      <c r="A25" s="153" t="s">
        <v>70</v>
      </c>
      <c r="B25" s="153" t="s">
        <v>70</v>
      </c>
      <c r="C25" s="153" t="s">
        <v>225</v>
      </c>
      <c r="D25" s="153" t="s">
        <v>226</v>
      </c>
      <c r="E25" s="153" t="s">
        <v>106</v>
      </c>
      <c r="F25" s="153" t="s">
        <v>107</v>
      </c>
      <c r="G25" s="153" t="s">
        <v>229</v>
      </c>
      <c r="H25" s="153" t="s">
        <v>230</v>
      </c>
      <c r="I25" s="170">
        <v>35100</v>
      </c>
      <c r="J25" s="170">
        <v>35100</v>
      </c>
      <c r="K25" s="171"/>
      <c r="L25" s="171"/>
      <c r="M25" s="170">
        <v>35100</v>
      </c>
      <c r="N25" s="171"/>
      <c r="O25" s="170"/>
      <c r="P25" s="170"/>
      <c r="Q25" s="170"/>
      <c r="R25" s="170"/>
      <c r="S25" s="170"/>
      <c r="T25" s="170"/>
      <c r="U25" s="170"/>
      <c r="V25" s="170"/>
      <c r="W25" s="170"/>
      <c r="X25" s="170"/>
    </row>
    <row r="26" s="137" customFormat="1" ht="20.25" customHeight="1" spans="1:24">
      <c r="A26" s="153" t="s">
        <v>70</v>
      </c>
      <c r="B26" s="153" t="s">
        <v>70</v>
      </c>
      <c r="C26" s="153" t="s">
        <v>225</v>
      </c>
      <c r="D26" s="153" t="s">
        <v>226</v>
      </c>
      <c r="E26" s="153" t="s">
        <v>106</v>
      </c>
      <c r="F26" s="153" t="s">
        <v>107</v>
      </c>
      <c r="G26" s="153" t="s">
        <v>229</v>
      </c>
      <c r="H26" s="153" t="s">
        <v>230</v>
      </c>
      <c r="I26" s="170">
        <v>160608</v>
      </c>
      <c r="J26" s="170">
        <v>160608</v>
      </c>
      <c r="K26" s="171"/>
      <c r="L26" s="171"/>
      <c r="M26" s="170">
        <v>160608</v>
      </c>
      <c r="N26" s="171"/>
      <c r="O26" s="170"/>
      <c r="P26" s="170"/>
      <c r="Q26" s="170"/>
      <c r="R26" s="170"/>
      <c r="S26" s="170"/>
      <c r="T26" s="170"/>
      <c r="U26" s="170"/>
      <c r="V26" s="170"/>
      <c r="W26" s="170"/>
      <c r="X26" s="170"/>
    </row>
    <row r="27" s="137" customFormat="1" ht="20.25" customHeight="1" spans="1:24">
      <c r="A27" s="153" t="s">
        <v>70</v>
      </c>
      <c r="B27" s="153" t="s">
        <v>70</v>
      </c>
      <c r="C27" s="153" t="s">
        <v>225</v>
      </c>
      <c r="D27" s="153" t="s">
        <v>226</v>
      </c>
      <c r="E27" s="153" t="s">
        <v>106</v>
      </c>
      <c r="F27" s="153" t="s">
        <v>107</v>
      </c>
      <c r="G27" s="153" t="s">
        <v>223</v>
      </c>
      <c r="H27" s="153" t="s">
        <v>224</v>
      </c>
      <c r="I27" s="170">
        <v>10385</v>
      </c>
      <c r="J27" s="170">
        <v>10385</v>
      </c>
      <c r="K27" s="171"/>
      <c r="L27" s="171"/>
      <c r="M27" s="170">
        <v>10385</v>
      </c>
      <c r="N27" s="171"/>
      <c r="O27" s="170"/>
      <c r="P27" s="170"/>
      <c r="Q27" s="170"/>
      <c r="R27" s="170"/>
      <c r="S27" s="170"/>
      <c r="T27" s="170"/>
      <c r="U27" s="170"/>
      <c r="V27" s="170"/>
      <c r="W27" s="170"/>
      <c r="X27" s="170"/>
    </row>
    <row r="28" s="137" customFormat="1" ht="20.25" customHeight="1" spans="1:24">
      <c r="A28" s="153" t="s">
        <v>70</v>
      </c>
      <c r="B28" s="153" t="s">
        <v>70</v>
      </c>
      <c r="C28" s="153" t="s">
        <v>231</v>
      </c>
      <c r="D28" s="153" t="s">
        <v>232</v>
      </c>
      <c r="E28" s="153" t="s">
        <v>106</v>
      </c>
      <c r="F28" s="153" t="s">
        <v>107</v>
      </c>
      <c r="G28" s="153" t="s">
        <v>233</v>
      </c>
      <c r="H28" s="153" t="s">
        <v>234</v>
      </c>
      <c r="I28" s="170">
        <v>27000</v>
      </c>
      <c r="J28" s="170">
        <v>27000</v>
      </c>
      <c r="K28" s="171"/>
      <c r="L28" s="171"/>
      <c r="M28" s="170">
        <v>27000</v>
      </c>
      <c r="N28" s="171"/>
      <c r="O28" s="170"/>
      <c r="P28" s="170"/>
      <c r="Q28" s="170"/>
      <c r="R28" s="170"/>
      <c r="S28" s="170"/>
      <c r="T28" s="170"/>
      <c r="U28" s="170"/>
      <c r="V28" s="170"/>
      <c r="W28" s="170"/>
      <c r="X28" s="170"/>
    </row>
    <row r="29" ht="17.25" customHeight="1" spans="1:24">
      <c r="A29" s="154" t="s">
        <v>162</v>
      </c>
      <c r="B29" s="155"/>
      <c r="C29" s="156"/>
      <c r="D29" s="156"/>
      <c r="E29" s="156"/>
      <c r="F29" s="156"/>
      <c r="G29" s="156"/>
      <c r="H29" s="157"/>
      <c r="I29" s="170">
        <v>566467.57</v>
      </c>
      <c r="J29" s="170">
        <v>566467.57</v>
      </c>
      <c r="K29" s="170"/>
      <c r="L29" s="170"/>
      <c r="M29" s="170">
        <v>566467.57</v>
      </c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</row>
  </sheetData>
  <mergeCells count="31">
    <mergeCell ref="A2:X2"/>
    <mergeCell ref="A3:H3"/>
    <mergeCell ref="I4:X4"/>
    <mergeCell ref="J5:N5"/>
    <mergeCell ref="O5:Q5"/>
    <mergeCell ref="S5:X5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D22" sqref="D2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1"/>
      <c r="E1" s="1"/>
      <c r="F1" s="1"/>
      <c r="G1" s="1"/>
      <c r="H1" s="1"/>
      <c r="U1" s="131"/>
      <c r="W1" s="136" t="s">
        <v>235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"单位名称："&amp;"宜良县红十字会"</f>
        <v>单位名称：宜良县红十字会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1"/>
      <c r="W3" s="115" t="s">
        <v>1</v>
      </c>
    </row>
    <row r="4" ht="21.75" customHeight="1" spans="1:23">
      <c r="A4" s="8" t="s">
        <v>236</v>
      </c>
      <c r="B4" s="9" t="s">
        <v>174</v>
      </c>
      <c r="C4" s="8" t="s">
        <v>175</v>
      </c>
      <c r="D4" s="8" t="s">
        <v>237</v>
      </c>
      <c r="E4" s="9" t="s">
        <v>176</v>
      </c>
      <c r="F4" s="9" t="s">
        <v>177</v>
      </c>
      <c r="G4" s="9" t="s">
        <v>238</v>
      </c>
      <c r="H4" s="9" t="s">
        <v>239</v>
      </c>
      <c r="I4" s="27" t="s">
        <v>55</v>
      </c>
      <c r="J4" s="10" t="s">
        <v>240</v>
      </c>
      <c r="K4" s="11"/>
      <c r="L4" s="11"/>
      <c r="M4" s="12"/>
      <c r="N4" s="10" t="s">
        <v>182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2" t="s">
        <v>58</v>
      </c>
      <c r="K5" s="133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188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4" t="s">
        <v>57</v>
      </c>
      <c r="K6" s="135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6" t="s">
        <v>57</v>
      </c>
      <c r="K7" s="66" t="s">
        <v>241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8"/>
      <c r="B9" s="68"/>
      <c r="C9" s="68"/>
      <c r="D9" s="68"/>
      <c r="E9" s="68"/>
      <c r="F9" s="68"/>
      <c r="G9" s="68"/>
      <c r="H9" s="68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</row>
    <row r="10" ht="18.75" customHeight="1" spans="1:23">
      <c r="A10" s="32" t="s">
        <v>162</v>
      </c>
      <c r="B10" s="33"/>
      <c r="C10" s="33"/>
      <c r="D10" s="33"/>
      <c r="E10" s="33"/>
      <c r="F10" s="33"/>
      <c r="G10" s="33"/>
      <c r="H10" s="34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customHeight="1" spans="1:1">
      <c r="A11" t="s">
        <v>242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11" sqref="A11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243</v>
      </c>
    </row>
    <row r="2" ht="39.75" customHeight="1" spans="1:10">
      <c r="A2" s="64" t="str">
        <f>"2025"&amp;"年部门项目支出绩效目标表"</f>
        <v>2025年部门项目支出绩效目标表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"单位名称："&amp;"宜良县红十字会"</f>
        <v>单位名称：宜良县红十字会</v>
      </c>
    </row>
    <row r="4" ht="44.25" customHeight="1" spans="1:10">
      <c r="A4" s="66" t="s">
        <v>175</v>
      </c>
      <c r="B4" s="66" t="s">
        <v>244</v>
      </c>
      <c r="C4" s="66" t="s">
        <v>245</v>
      </c>
      <c r="D4" s="66" t="s">
        <v>246</v>
      </c>
      <c r="E4" s="66" t="s">
        <v>247</v>
      </c>
      <c r="F4" s="67" t="s">
        <v>248</v>
      </c>
      <c r="G4" s="66" t="s">
        <v>249</v>
      </c>
      <c r="H4" s="67" t="s">
        <v>250</v>
      </c>
      <c r="I4" s="67" t="s">
        <v>251</v>
      </c>
      <c r="J4" s="66" t="s">
        <v>252</v>
      </c>
    </row>
    <row r="5" ht="18.7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35">
        <v>6</v>
      </c>
      <c r="G5" s="130">
        <v>7</v>
      </c>
      <c r="H5" s="35">
        <v>8</v>
      </c>
      <c r="I5" s="35">
        <v>9</v>
      </c>
      <c r="J5" s="130">
        <v>10</v>
      </c>
    </row>
    <row r="6" ht="42" customHeight="1" spans="1:10">
      <c r="A6" s="29"/>
      <c r="B6" s="68"/>
      <c r="C6" s="68"/>
      <c r="D6" s="68"/>
      <c r="E6" s="53"/>
      <c r="F6" s="69"/>
      <c r="G6" s="53"/>
      <c r="H6" s="69"/>
      <c r="I6" s="69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t="s">
        <v>242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2025-03-05T02:00:00Z</dcterms:created>
  <dcterms:modified xsi:type="dcterms:W3CDTF">2025-03-06T03:06:22Z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C302C5ACC4ED41E58349F6CC7D315878</vt:lpwstr>
  </property>
</Properties>
</file>